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2.xml" ContentType="application/vnd.openxmlformats-officedocument.drawing+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drawings/drawing3.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H:\OSCAリニューアル\trunk\doc\"/>
    </mc:Choice>
  </mc:AlternateContent>
  <xr:revisionPtr revIDLastSave="0" documentId="13_ncr:1_{043DE73F-0445-4107-9A6B-EBF8AA60D211}" xr6:coauthVersionLast="47" xr6:coauthVersionMax="47" xr10:uidLastSave="{00000000-0000-0000-0000-000000000000}"/>
  <bookViews>
    <workbookView xWindow="390" yWindow="0" windowWidth="19995" windowHeight="11640" activeTab="1" xr2:uid="{F44B706A-E28E-42BF-80A7-D2E832CF0F4A}"/>
  </bookViews>
  <sheets>
    <sheet name="注文書記入例" sheetId="5" r:id="rId1"/>
    <sheet name="注文書" sheetId="1" r:id="rId2"/>
    <sheet name="リスト" sheetId="2" state="hidden" r:id="rId3"/>
    <sheet name="立札について" sheetId="4" r:id="rId4"/>
  </sheets>
  <definedNames>
    <definedName name="サブ案件名">#REF!</definedName>
    <definedName name="ファイル名">#REF!</definedName>
    <definedName name="案件名">#REF!</definedName>
    <definedName name="作成者">#REF!</definedName>
    <definedName name="書式">#REF!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9" i="5" l="1"/>
  <c r="F28" i="5"/>
  <c r="F27" i="5"/>
  <c r="F26" i="5"/>
  <c r="F25" i="5"/>
  <c r="F24" i="5"/>
  <c r="F23" i="5"/>
  <c r="F22" i="5"/>
  <c r="F31" i="5" s="1"/>
  <c r="F21" i="5"/>
  <c r="F29" i="1"/>
  <c r="F28" i="1"/>
  <c r="F27" i="1"/>
  <c r="F26" i="1"/>
  <c r="F25" i="1"/>
  <c r="F24" i="1"/>
  <c r="F23" i="1"/>
  <c r="F22" i="1"/>
  <c r="F21" i="1"/>
  <c r="F31" i="1" l="1"/>
</calcChain>
</file>

<file path=xl/sharedStrings.xml><?xml version="1.0" encoding="utf-8"?>
<sst xmlns="http://schemas.openxmlformats.org/spreadsheetml/2006/main" count="352" uniqueCount="261">
  <si>
    <t xml:space="preserve">作成者
</t>
    <rPh sb="0" eb="3">
      <t>サクセイシャ</t>
    </rPh>
    <phoneticPr fontId="2"/>
  </si>
  <si>
    <t>作成日</t>
    <rPh sb="0" eb="3">
      <t>サクセイビ</t>
    </rPh>
    <phoneticPr fontId="2"/>
  </si>
  <si>
    <t>※お客様は記入不要です。</t>
    <rPh sb="2" eb="4">
      <t>キャクサマ</t>
    </rPh>
    <rPh sb="5" eb="7">
      <t>キニュウ</t>
    </rPh>
    <rPh sb="7" eb="9">
      <t>フヨウ</t>
    </rPh>
    <phoneticPr fontId="2"/>
  </si>
  <si>
    <t>帝人ソレイユ
連絡欄</t>
    <rPh sb="0" eb="2">
      <t>テイジン</t>
    </rPh>
    <rPh sb="7" eb="9">
      <t>レンラク</t>
    </rPh>
    <rPh sb="9" eb="10">
      <t>ラン</t>
    </rPh>
    <phoneticPr fontId="2"/>
  </si>
  <si>
    <t>　※ご請求は納品月末〆・翌月末支払いで請求書を送付させていただきます。
　※お問い合わせ先     帝人ソレイユ㈱　我孫子農場：　　070-1301-3669（受付時間 平日9:00～16:30）</t>
    <phoneticPr fontId="2"/>
  </si>
  <si>
    <t>　　　　　　　　　　　　　　　　　　　　　　　　　　　（　　　　　　　　　　　　　　　　　　　　　　　　）</t>
    <phoneticPr fontId="2"/>
  </si>
  <si>
    <t>送付先アドレス：</t>
    <rPh sb="0" eb="3">
      <t>ソウフサキ</t>
    </rPh>
    <phoneticPr fontId="2"/>
  </si>
  <si>
    <t>電話番号</t>
    <rPh sb="0" eb="4">
      <t>デンワバンゴウ</t>
    </rPh>
    <phoneticPr fontId="2"/>
  </si>
  <si>
    <t>ご住所</t>
    <rPh sb="1" eb="3">
      <t>ジュウショ</t>
    </rPh>
    <phoneticPr fontId="2"/>
  </si>
  <si>
    <t>〒</t>
    <phoneticPr fontId="2" type="Hiragana"/>
  </si>
  <si>
    <t>お名前</t>
    <rPh sb="1" eb="3">
      <t>ナマエ</t>
    </rPh>
    <phoneticPr fontId="2"/>
  </si>
  <si>
    <t>部署名</t>
    <rPh sb="0" eb="3">
      <t>ブショメイ</t>
    </rPh>
    <phoneticPr fontId="2"/>
  </si>
  <si>
    <t>会社名</t>
    <rPh sb="0" eb="3">
      <t>カイシャメイ</t>
    </rPh>
    <phoneticPr fontId="2"/>
  </si>
  <si>
    <t>情報
お届け先様</t>
    <rPh sb="4" eb="5">
      <t>トド</t>
    </rPh>
    <rPh sb="6" eb="7">
      <t>サキ</t>
    </rPh>
    <rPh sb="7" eb="8">
      <t>サマ</t>
    </rPh>
    <phoneticPr fontId="2"/>
  </si>
  <si>
    <t>ご要望欄</t>
    <rPh sb="1" eb="4">
      <t>ようぼうらん</t>
    </rPh>
    <phoneticPr fontId="2" type="Hiragana"/>
  </si>
  <si>
    <t>写真サービス用メールアドレス</t>
    <rPh sb="0" eb="2">
      <t>シャシン</t>
    </rPh>
    <rPh sb="6" eb="7">
      <t>ヨウ</t>
    </rPh>
    <phoneticPr fontId="2"/>
  </si>
  <si>
    <t>記載内容</t>
    <rPh sb="0" eb="4">
      <t>キサイナイヨウ</t>
    </rPh>
    <phoneticPr fontId="2"/>
  </si>
  <si>
    <t>（　　　　　　　　　　　　　　　　　　　　　　　　　　　　　　　　　　）</t>
    <phoneticPr fontId="2" type="Hiragana"/>
  </si>
  <si>
    <t>頭書きその他</t>
    <rPh sb="0" eb="2">
      <t>あたまが</t>
    </rPh>
    <rPh sb="5" eb="6">
      <t>た</t>
    </rPh>
    <phoneticPr fontId="2" type="Hiragana"/>
  </si>
  <si>
    <t>合計金額</t>
    <rPh sb="0" eb="4">
      <t>ゴウケイキンガク</t>
    </rPh>
    <phoneticPr fontId="2"/>
  </si>
  <si>
    <t>立札・メッセージカード</t>
    <rPh sb="0" eb="2">
      <t>タテフダ</t>
    </rPh>
    <phoneticPr fontId="2"/>
  </si>
  <si>
    <t>オプション３</t>
  </si>
  <si>
    <t>オプション２</t>
    <phoneticPr fontId="2"/>
  </si>
  <si>
    <t>オプション１</t>
    <phoneticPr fontId="2"/>
  </si>
  <si>
    <t>アレンジメント</t>
    <phoneticPr fontId="2"/>
  </si>
  <si>
    <t>色</t>
    <rPh sb="0" eb="1">
      <t>イロ</t>
    </rPh>
    <phoneticPr fontId="2"/>
  </si>
  <si>
    <t>胡蝶蘭</t>
    <rPh sb="0" eb="3">
      <t>コチョウラン</t>
    </rPh>
    <phoneticPr fontId="2"/>
  </si>
  <si>
    <t>商品</t>
    <rPh sb="0" eb="2">
      <t>ショウヒン</t>
    </rPh>
    <phoneticPr fontId="2"/>
  </si>
  <si>
    <t>金額(税込 ）</t>
    <rPh sb="0" eb="2">
      <t>キンガク</t>
    </rPh>
    <rPh sb="3" eb="5">
      <t>ゼイコ</t>
    </rPh>
    <phoneticPr fontId="2"/>
  </si>
  <si>
    <t>お届け時間帯</t>
    <rPh sb="1" eb="2">
      <t>トド</t>
    </rPh>
    <rPh sb="3" eb="6">
      <t>ジカンタイ</t>
    </rPh>
    <phoneticPr fontId="2"/>
  </si>
  <si>
    <t>お届け日</t>
    <rPh sb="1" eb="2">
      <t>トド</t>
    </rPh>
    <rPh sb="3" eb="4">
      <t>ビ</t>
    </rPh>
    <phoneticPr fontId="2"/>
  </si>
  <si>
    <t>ご注文日</t>
    <rPh sb="1" eb="4">
      <t>チュウモンビ</t>
    </rPh>
    <phoneticPr fontId="2"/>
  </si>
  <si>
    <t>役職名</t>
    <rPh sb="0" eb="3">
      <t>ヤクショクメイ</t>
    </rPh>
    <phoneticPr fontId="2"/>
  </si>
  <si>
    <t>配送伝票記載情報</t>
    <rPh sb="0" eb="4">
      <t>ハイソウデンピョウ</t>
    </rPh>
    <rPh sb="4" eb="8">
      <t>キサイジョウホウ</t>
    </rPh>
    <phoneticPr fontId="2"/>
  </si>
  <si>
    <t>　　　　　　　　　　　　　　　＠</t>
    <phoneticPr fontId="2" type="Hiragana"/>
  </si>
  <si>
    <t>〒</t>
    <phoneticPr fontId="2"/>
  </si>
  <si>
    <t>ご担当者様</t>
    <rPh sb="1" eb="5">
      <t>タントウシャサマ</t>
    </rPh>
    <phoneticPr fontId="2"/>
  </si>
  <si>
    <t>情報
ご注文者様</t>
    <rPh sb="4" eb="8">
      <t>チュウモンシャサマ</t>
    </rPh>
    <phoneticPr fontId="2"/>
  </si>
  <si>
    <t>発注先：　 帝人ソレイユ㈱　ポレポレファーム
発注方法：下記アドレスのメールに注文書を添付いただき発注ください。</t>
    <rPh sb="0" eb="2">
      <t>ハッチュウ</t>
    </rPh>
    <rPh sb="2" eb="3">
      <t>サキ</t>
    </rPh>
    <rPh sb="6" eb="8">
      <t>テイジン</t>
    </rPh>
    <rPh sb="23" eb="25">
      <t>ハッチュウ</t>
    </rPh>
    <rPh sb="25" eb="27">
      <t>ホウホウ</t>
    </rPh>
    <rPh sb="28" eb="30">
      <t>カキ</t>
    </rPh>
    <phoneticPr fontId="2"/>
  </si>
  <si>
    <t>帝人G内限定専用胡蝶蘭アレンジメント202(札無し・写真無)</t>
  </si>
  <si>
    <t>帝人G内限定専用胡蝶蘭アレンジメント202(札無し・写真有)</t>
  </si>
  <si>
    <t>帝人G内限定専用胡蝶蘭アレンジメント202(ﾒｯｾｰｼﾞｶｰﾄﾞ有・写真無)</t>
  </si>
  <si>
    <t>帝人G内限定専用胡蝶蘭アレンジメント202(ﾒｯｾｰｼﾞｶｰﾄﾞ有・写真有)</t>
  </si>
  <si>
    <t>帝人G内限定専用胡蝶蘭アレンジメント202(紙札有・写真無)</t>
  </si>
  <si>
    <t>帝人G内限定専用胡蝶蘭アレンジメント202(紙札有・写真有)</t>
  </si>
  <si>
    <t>帝人G内限定専用胡蝶蘭アレンジメント202(木札有・写真無)</t>
  </si>
  <si>
    <t>帝人G内限定専用胡蝶蘭アレンジメント202(木札有・写真有）</t>
  </si>
  <si>
    <t>帝人G内限定専用胡蝶蘭アレンジメント201(札無し・写真無)</t>
  </si>
  <si>
    <t>帝人G内限定専用胡蝶蘭アレンジメント201(札無し・写真有)</t>
  </si>
  <si>
    <t>帝人G内限定専用胡蝶蘭アレンジメント201(ﾒｯｾｰｼﾞｶｰﾄﾞ有・写真無)</t>
  </si>
  <si>
    <t>帝人G内限定専用胡蝶蘭アレンジメント201(ﾒｯｾｰｼﾞｶｰﾄﾞ有・写真有)</t>
  </si>
  <si>
    <t>帝人G内限定専用胡蝶蘭アレンジメント201(紙札有・写真無)</t>
  </si>
  <si>
    <t>帝人G内限定専用胡蝶蘭アレンジメント201(紙札有・写真有)</t>
  </si>
  <si>
    <t>帝人G内限定専用胡蝶蘭アレンジメント201(木札有・写真無)</t>
  </si>
  <si>
    <t>帝人G内限定専用胡蝶蘭アレンジメント201(木札有・写真有）</t>
  </si>
  <si>
    <t>帝人G内限定専用胡蝶蘭アレンジメント200(札無し・写真無)</t>
  </si>
  <si>
    <t>帝人G内限定専用胡蝶蘭アレンジメント200(札無し・写真有)</t>
  </si>
  <si>
    <t>帝人G内限定専用胡蝶蘭アレンジメント200(ﾒｯｾｰｼﾞｶｰﾄﾞ有・写真無)</t>
  </si>
  <si>
    <t>帝人G内限定専用胡蝶蘭アレンジメント200(ﾒｯｾｰｼﾞｶｰﾄﾞ有・写真有)</t>
  </si>
  <si>
    <t>帝人G内限定専用胡蝶蘭アレンジメント200(紙札有・写真無)</t>
  </si>
  <si>
    <t>帝人G内限定専用胡蝶蘭アレンジメント200(紙札有・写真有)</t>
  </si>
  <si>
    <t>帝人G内限定専用胡蝶蘭アレンジメント200(木札有・写真無)</t>
  </si>
  <si>
    <t>帝人G内限定専用胡蝶蘭アレンジメント200(木札有・写真有）</t>
  </si>
  <si>
    <t>みずほ銀行専用胡蝶蘭アレンジメント090(札無し・写真無)</t>
  </si>
  <si>
    <t>みずほ銀行専用胡蝶蘭アレンジメント090(札無し・写真有)</t>
  </si>
  <si>
    <t>みずほ銀行専用胡蝶蘭アレンジメント090(ﾒｯｾｰｼﾞｶｰﾄﾞ有・写真無)</t>
  </si>
  <si>
    <t>みずほ銀行専用胡蝶蘭アレンジメント090(ﾒｯｾｰｼﾞｶｰﾄﾞ有・写真有)</t>
  </si>
  <si>
    <t>みずほ銀行専用胡蝶蘭アレンジメント090(紙札有・写真無)</t>
  </si>
  <si>
    <t>みずほ銀行専用胡蝶蘭アレンジメント090(紙札有・写真有)</t>
  </si>
  <si>
    <t>みずほ銀行専用胡蝶蘭アレンジメント090(木札有・写真無)</t>
  </si>
  <si>
    <t>みずほ銀行専用胡蝶蘭アレンジメント090(木札有・写真有）</t>
  </si>
  <si>
    <t>みずほ銀行専用胡蝶蘭アレンジメント060(札無し・写真無)</t>
  </si>
  <si>
    <t>みずほ銀行専用胡蝶蘭アレンジメント060(札無し・写真有)</t>
  </si>
  <si>
    <t>みずほ銀行専用胡蝶蘭アレンジメント060(ﾒｯｾｰｼﾞｶｰﾄﾞ有・写真無)</t>
  </si>
  <si>
    <t>みずほ銀行専用胡蝶蘭アレンジメント060(ﾒｯｾｰｼﾞｶｰﾄﾞ有・写真有)</t>
  </si>
  <si>
    <t>みずほ銀行専用胡蝶蘭アレンジメント060(紙札有・写真無)</t>
  </si>
  <si>
    <t>みずほ銀行専用胡蝶蘭アレンジメント060(紙札有・写真有)</t>
  </si>
  <si>
    <t>みずほ銀行専用胡蝶蘭アレンジメント060(木札有・写真無)</t>
  </si>
  <si>
    <t>みずほ銀行専用胡蝶蘭アレンジメント060(木札有・写真有）</t>
  </si>
  <si>
    <t>みずほ銀行専用胡蝶蘭アレンジメント030(札無し・写真無)</t>
  </si>
  <si>
    <t>みずほ銀行専用胡蝶蘭アレンジメント030(札無し・写真有)</t>
  </si>
  <si>
    <t>みずほ銀行専用胡蝶蘭アレンジメント030(ﾒｯｾｰｼﾞｶｰﾄﾞ有・写真無)</t>
  </si>
  <si>
    <t>みずほ銀行専用胡蝶蘭アレンジメント030(ﾒｯｾｰｼﾞｶｰﾄﾞ有・写真有)</t>
  </si>
  <si>
    <t>みずほ銀行専用胡蝶蘭アレンジメント030(紙札有・写真無)</t>
  </si>
  <si>
    <t>みずほ銀行専用胡蝶蘭アレンジメント030(紙札有・写真有)</t>
  </si>
  <si>
    <t>みずほ銀行専用胡蝶蘭アレンジメント030(木札有・写真無)</t>
  </si>
  <si>
    <t>みずほ銀行専用胡蝶蘭アレンジメント030(木札有・写真有）</t>
  </si>
  <si>
    <t>三菱UFJ銀行専用胡蝶蘭アレンジメント090(札無し・写真無)</t>
  </si>
  <si>
    <t>三菱UFJ銀行専用胡蝶蘭アレンジメント090(札無し・写真有)</t>
  </si>
  <si>
    <t>三菱UFJ銀行専用胡蝶蘭アレンジメント090(ﾒｯｾｰｼﾞｶｰﾄﾞ有・写真無)</t>
  </si>
  <si>
    <t>三菱UFJ銀行専用胡蝶蘭アレンジメント090(ﾒｯｾｰｼﾞｶｰﾄﾞ有・写真有)</t>
  </si>
  <si>
    <t>三菱UFJ銀行専用胡蝶蘭アレンジメント090(紙札有・写真無)</t>
  </si>
  <si>
    <t>三菱UFJ銀行専用胡蝶蘭アレンジメント090(紙札有・写真有)</t>
  </si>
  <si>
    <t>三菱UFJ銀行専用胡蝶蘭アレンジメント090(木札有・写真無)</t>
  </si>
  <si>
    <t>三菱UFJ銀行専用胡蝶蘭アレンジメント090(木札有・写真有）</t>
  </si>
  <si>
    <t>三菱UFJ銀行専用胡蝶蘭アレンジメント060(札無し・写真無)</t>
  </si>
  <si>
    <t>三菱UFJ銀行専用胡蝶蘭アレンジメント060(札無し・写真有)</t>
  </si>
  <si>
    <t>三菱UFJ銀行専用胡蝶蘭アレンジメント060(ﾒｯｾｰｼﾞｶｰﾄﾞ有・写真無)</t>
  </si>
  <si>
    <t>三菱UFJ銀行専用胡蝶蘭アレンジメント060(ﾒｯｾｰｼﾞｶｰﾄﾞ有・写真有)</t>
  </si>
  <si>
    <t>三菱UFJ銀行専用胡蝶蘭アレンジメント060(紙札有・写真無)</t>
  </si>
  <si>
    <t>三菱UFJ銀行専用胡蝶蘭アレンジメント060(紙札有・写真有)</t>
  </si>
  <si>
    <t>三菱UFJ銀行専用胡蝶蘭アレンジメント060(木札有・写真無)</t>
  </si>
  <si>
    <t>三菱UFJ銀行専用胡蝶蘭アレンジメント060(木札有・写真有）</t>
  </si>
  <si>
    <t>三菱UFJ銀行専用胡蝶蘭アレンジメント030(札無し・写真無)</t>
  </si>
  <si>
    <t>三菱UFJ銀行専用胡蝶蘭アレンジメント030(札無し・写真有)</t>
  </si>
  <si>
    <t>三菱UFJ銀行専用胡蝶蘭アレンジメント030(ﾒｯｾｰｼﾞｶｰﾄﾞ有・写真無)</t>
  </si>
  <si>
    <t>三菱UFJ銀行専用胡蝶蘭アレンジメント030(ﾒｯｾｰｼﾞｶｰﾄﾞ有・写真有)</t>
  </si>
  <si>
    <t>三菱UFJ銀行専用胡蝶蘭アレンジメント030(紙札有・写真無)</t>
  </si>
  <si>
    <t>三菱UFJ銀行専用胡蝶蘭アレンジメント030(紙札有・写真有)</t>
  </si>
  <si>
    <t>三菱UFJ銀行専用胡蝶蘭アレンジメント030(木札有・写真無)</t>
  </si>
  <si>
    <t>三菱UFJ銀行専用胡蝶蘭アレンジメント030(木札有・写真有）</t>
  </si>
  <si>
    <t>SMBC専用胡蝶蘭アレンジメント090(札無し・写真無)※使用しない</t>
  </si>
  <si>
    <t>SMBC専用胡蝶蘭アレンジメント090(札無し・写真込)</t>
  </si>
  <si>
    <t>SMBC専用胡蝶蘭アレンジメント090(ﾒｯｾｰｼﾞｶｰﾄﾞ有・写真無)※使用しない</t>
  </si>
  <si>
    <t>SMBC専用胡蝶蘭アレンジメント090(ﾒｯｾｰｼﾞｶｰﾄﾞ有・写真込)</t>
  </si>
  <si>
    <t>SMBC専用胡蝶蘭アレンジメント090(紙札有・写真無)※使用しない</t>
  </si>
  <si>
    <t>SMBC専用胡蝶蘭アレンジメント090(紙札有・写真込)</t>
  </si>
  <si>
    <t>SMBC専用胡蝶蘭アレンジメント090(木札有・写真無)※使用しない</t>
  </si>
  <si>
    <t>SMBC専用胡蝶蘭アレンジメント090(木札有・写真込）</t>
  </si>
  <si>
    <t>SMBC専用胡蝶蘭アレンジメント060(札無し・写真無)※使用しない</t>
  </si>
  <si>
    <t>SMBC専用胡蝶蘭アレンジメント060(札無し・写真込)</t>
  </si>
  <si>
    <t>SMBC専用胡蝶蘭アレンジメント060(ﾒｯｾｰｼﾞｶｰﾄﾞ有・写真無)※使用しない</t>
  </si>
  <si>
    <t>SMBC専用胡蝶蘭アレンジメント060(ﾒｯｾｰｼﾞｶｰﾄﾞ有・写真込)</t>
  </si>
  <si>
    <t>SMBC専用胡蝶蘭アレンジメント060(紙札有・写真無)※使用しない</t>
  </si>
  <si>
    <t>SMBC専用胡蝶蘭アレンジメント060(紙札有・写真込)</t>
  </si>
  <si>
    <t>SMBC専用胡蝶蘭アレンジメント060(木札有・写真無)※使用しない</t>
  </si>
  <si>
    <t>SMBC専用胡蝶蘭アレンジメント060(木札有・写真込）</t>
  </si>
  <si>
    <t>SMBC専用胡蝶蘭アレンジメント054(札無し・写真無)※使用しない</t>
  </si>
  <si>
    <t>SMBC専用胡蝶蘭アレンジメント054(札無し・写真込)</t>
  </si>
  <si>
    <t>SMBC専用胡蝶蘭アレンジメント054(ﾒｯｾｰｼﾞｶｰﾄﾞ有・写真無)※使用しない</t>
  </si>
  <si>
    <t>SMBC専用胡蝶蘭アレンジメント054(ﾒｯｾｰｼﾞｶｰﾄﾞ有・写真込)</t>
  </si>
  <si>
    <t>SMBC専用胡蝶蘭アレンジメント054(紙札有・写真無)※使用しない</t>
  </si>
  <si>
    <t>SMBC専用胡蝶蘭アレンジメント054(紙札有・写真込)</t>
  </si>
  <si>
    <t>SMBC専用胡蝶蘭アレンジメント054(木札有・写真無)※使用しない</t>
  </si>
  <si>
    <t>SMBC専用胡蝶蘭アレンジメント054(木札有・写真込）</t>
  </si>
  <si>
    <t>SMBC専用胡蝶蘭アレンジメント032(札無し・写真無)※使用しない</t>
  </si>
  <si>
    <t>SMBC専用胡蝶蘭アレンジメント032(札無し・写真込)</t>
  </si>
  <si>
    <t>SMBC専用胡蝶蘭アレンジメント032(ﾒｯｾｰｼﾞｶｰﾄﾞ有・写真無)※使用しない</t>
  </si>
  <si>
    <t>SMBC専用胡蝶蘭アレンジメント032(ﾒｯｾｰｼﾞｶｰﾄﾞ有・写真込)</t>
  </si>
  <si>
    <t>SMBC専用胡蝶蘭アレンジメント032(紙札有・写真無)※使用しない</t>
  </si>
  <si>
    <t>SMBC専用胡蝶蘭アレンジメント032(紙札有・写真込)</t>
  </si>
  <si>
    <t>SMBC専用胡蝶蘭アレンジメント032(木札有・写真無)※使用しない</t>
  </si>
  <si>
    <t>SMBC専用胡蝶蘭アレンジメント032(木札有・写真込）</t>
  </si>
  <si>
    <t>2024/6からのM***アレンジメントについては価格変更は2025年度から　黒木さんに確認済み　2024/5/15寺山</t>
  </si>
  <si>
    <t xml:space="preserve">※SMBC専用についてはすべて写真サービス込 </t>
  </si>
  <si>
    <t>M012 胡蝶蘭 特大輪 5 本立て(札無し・ 写真込 )</t>
  </si>
  <si>
    <t>M012 胡蝶蘭 特大輪 5 本立て(紙札有・ 写真込 )</t>
  </si>
  <si>
    <t>M012 胡蝶蘭 特大輪 5 本立て(木札有・ 写真込 )</t>
  </si>
  <si>
    <t>M011 胡蝶蘭 特大輪 3 本立て(札無し・ 写真込 )</t>
  </si>
  <si>
    <t>M011 胡蝶蘭 特大輪 3 本立て(紙札有・ 写真込 )</t>
  </si>
  <si>
    <t>メッセージカード</t>
    <phoneticPr fontId="2"/>
  </si>
  <si>
    <t>胡蝶蘭5本立て４L(木札有・写真込)</t>
  </si>
  <si>
    <t>胡蝶蘭5本立て３L(木札有・写真込)</t>
  </si>
  <si>
    <t>胡蝶蘭アレンジメント061</t>
  </si>
  <si>
    <t>胡蝶蘭アレンジメント060</t>
  </si>
  <si>
    <t>胡蝶蘭アレンジメント059</t>
  </si>
  <si>
    <t>胡蝶蘭アレンジメント055</t>
  </si>
  <si>
    <t>胡蝶蘭アレンジメント053</t>
  </si>
  <si>
    <t>胡蝶蘭アレンジメント046</t>
  </si>
  <si>
    <t>胡蝶蘭アレンジメント044</t>
  </si>
  <si>
    <t>胡蝶蘭切り花</t>
  </si>
  <si>
    <t>胡蝶蘭アレンジメント042</t>
  </si>
  <si>
    <t>取引様向けアウトレット胡蝶蘭2本立</t>
  </si>
  <si>
    <t>ボード(木札)＋写真</t>
    <rPh sb="4" eb="6">
      <t>キフダ</t>
    </rPh>
    <rPh sb="8" eb="10">
      <t>シャシン</t>
    </rPh>
    <phoneticPr fontId="2"/>
  </si>
  <si>
    <t>胡蝶蘭アレンジメント041</t>
  </si>
  <si>
    <t>取引様向けアウトレット胡蝶蘭1本立</t>
  </si>
  <si>
    <t>その他</t>
    <rPh sb="2" eb="3">
      <t>タ</t>
    </rPh>
    <phoneticPr fontId="2"/>
  </si>
  <si>
    <t>お花の写真ご報告</t>
    <rPh sb="1" eb="2">
      <t>ハナ</t>
    </rPh>
    <rPh sb="3" eb="5">
      <t>シャシン</t>
    </rPh>
    <rPh sb="6" eb="8">
      <t>ホウコク</t>
    </rPh>
    <phoneticPr fontId="2"/>
  </si>
  <si>
    <t>胡蝶蘭アレンジメント015</t>
  </si>
  <si>
    <t>帝人Gr向けアウトレット胡蝶蘭2本立</t>
  </si>
  <si>
    <t>胡蝶蘭アレンジメント013</t>
  </si>
  <si>
    <t>終日</t>
    <rPh sb="0" eb="2">
      <t>シュウジツ</t>
    </rPh>
    <phoneticPr fontId="2"/>
  </si>
  <si>
    <t>帝人Gr向けアウトレット胡蝶蘭1本立</t>
  </si>
  <si>
    <t>祝〇周年</t>
    <rPh sb="0" eb="1">
      <t>シュク</t>
    </rPh>
    <rPh sb="2" eb="4">
      <t>シュウネン</t>
    </rPh>
    <phoneticPr fontId="2"/>
  </si>
  <si>
    <t>紙札（アレンジメント用）</t>
    <rPh sb="0" eb="2">
      <t>カミフダ</t>
    </rPh>
    <rPh sb="10" eb="11">
      <t>ヨウ</t>
    </rPh>
    <phoneticPr fontId="2"/>
  </si>
  <si>
    <t>胡蝶蘭アレンジメント012</t>
  </si>
  <si>
    <t>午後</t>
    <rPh sb="0" eb="2">
      <t>ゴゴ</t>
    </rPh>
    <phoneticPr fontId="2"/>
  </si>
  <si>
    <t>02</t>
    <phoneticPr fontId="2"/>
  </si>
  <si>
    <t>アウトレット胡蝶蘭2本立(直売)</t>
  </si>
  <si>
    <t>祝</t>
    <rPh sb="0" eb="1">
      <t>シュク</t>
    </rPh>
    <phoneticPr fontId="2"/>
  </si>
  <si>
    <t>木札（アレンジメント用）</t>
    <rPh sb="0" eb="2">
      <t>キフダ</t>
    </rPh>
    <rPh sb="10" eb="11">
      <t>ヨウ</t>
    </rPh>
    <phoneticPr fontId="2"/>
  </si>
  <si>
    <t>紙札（胡蝶蘭用）</t>
    <rPh sb="0" eb="2">
      <t>カミフダ</t>
    </rPh>
    <rPh sb="3" eb="7">
      <t>コチョウランヨウ</t>
    </rPh>
    <phoneticPr fontId="2"/>
  </si>
  <si>
    <t>胡蝶蘭アレンジメント009</t>
    <phoneticPr fontId="2"/>
  </si>
  <si>
    <t>午前</t>
    <rPh sb="0" eb="2">
      <t>ゴゼン</t>
    </rPh>
    <phoneticPr fontId="2"/>
  </si>
  <si>
    <t>01</t>
    <phoneticPr fontId="2"/>
  </si>
  <si>
    <t>アウトレット胡蝶蘭1本立(直売)</t>
  </si>
  <si>
    <t>御祝</t>
    <rPh sb="0" eb="2">
      <t>オイワイ</t>
    </rPh>
    <phoneticPr fontId="2"/>
  </si>
  <si>
    <t>カラーボード(アレンジメント用）</t>
    <rPh sb="14" eb="15">
      <t>ヨウ</t>
    </rPh>
    <phoneticPr fontId="2"/>
  </si>
  <si>
    <t>木札（胡蝶蘭用）</t>
    <rPh sb="0" eb="2">
      <t>キフダ</t>
    </rPh>
    <rPh sb="3" eb="7">
      <t>コチョウランヨウ</t>
    </rPh>
    <phoneticPr fontId="2"/>
  </si>
  <si>
    <t>白</t>
    <rPh sb="0" eb="1">
      <t>シロ</t>
    </rPh>
    <phoneticPr fontId="2"/>
  </si>
  <si>
    <t>胡蝶蘭アレンジメント006</t>
    <phoneticPr fontId="2"/>
  </si>
  <si>
    <t>全商品一覧</t>
    <rPh sb="0" eb="3">
      <t>ゼンショウヒン</t>
    </rPh>
    <rPh sb="3" eb="5">
      <t>イチラン</t>
    </rPh>
    <phoneticPr fontId="2"/>
  </si>
  <si>
    <t>E-mail：porepore_farm@teijin-soleil.com</t>
    <phoneticPr fontId="2"/>
  </si>
  <si>
    <t>祝御移転</t>
    <rPh sb="0" eb="1">
      <t>シュク</t>
    </rPh>
    <rPh sb="1" eb="2">
      <t>ゴ</t>
    </rPh>
    <rPh sb="2" eb="4">
      <t>イテン</t>
    </rPh>
    <phoneticPr fontId="2"/>
  </si>
  <si>
    <t>（　　　　　　　　　　　　　　　　　　　　　　　　　　　　　　　　　　　　　　　　　　　　　　　　　　　）</t>
    <phoneticPr fontId="2"/>
  </si>
  <si>
    <t>スタンダード胡蝶蘭3本立て（30～35輪）</t>
    <rPh sb="19" eb="20">
      <t>リン</t>
    </rPh>
    <phoneticPr fontId="2"/>
  </si>
  <si>
    <t>プレミアム胡蝶蘭5本立て　(39～44輪)</t>
    <rPh sb="19" eb="20">
      <t>リン</t>
    </rPh>
    <phoneticPr fontId="2"/>
  </si>
  <si>
    <t>プレミアム胡蝶蘭3本立て　(39～44輪)</t>
    <rPh sb="19" eb="20">
      <t>リン</t>
    </rPh>
    <phoneticPr fontId="2"/>
  </si>
  <si>
    <t>ハイグレード胡蝶蘭5本立て　(36～38輪）</t>
    <rPh sb="20" eb="21">
      <t>リン</t>
    </rPh>
    <phoneticPr fontId="2"/>
  </si>
  <si>
    <t>ハイグレード胡蝶蘭3本立て　(36~38輪）</t>
    <rPh sb="20" eb="21">
      <t>リン</t>
    </rPh>
    <phoneticPr fontId="2"/>
  </si>
  <si>
    <t>スタンダード胡蝶蘭5本立て　(30～35輪）</t>
    <rPh sb="20" eb="21">
      <t>リン</t>
    </rPh>
    <phoneticPr fontId="2"/>
  </si>
  <si>
    <t>M011 胡蝶蘭 特大輪 3 本立て(写真込 )</t>
    <phoneticPr fontId="2"/>
  </si>
  <si>
    <t>プレミアム胡蝶蘭3本立て（39～44輪)</t>
    <rPh sb="18" eb="19">
      <t>リン</t>
    </rPh>
    <phoneticPr fontId="2"/>
  </si>
  <si>
    <t>ロイヤル胡蝶蘭3本立て（45輪以上)</t>
    <rPh sb="4" eb="7">
      <t>コチョウラン</t>
    </rPh>
    <rPh sb="8" eb="10">
      <t>ホンダ</t>
    </rPh>
    <rPh sb="14" eb="15">
      <t>リン</t>
    </rPh>
    <rPh sb="15" eb="17">
      <t>イジョウ</t>
    </rPh>
    <phoneticPr fontId="2"/>
  </si>
  <si>
    <t>ハイグレード胡蝶蘭5本立て（60～64輪）</t>
    <rPh sb="19" eb="20">
      <t>リン</t>
    </rPh>
    <phoneticPr fontId="2"/>
  </si>
  <si>
    <t>プレミアム胡蝶蘭5本立て（65～74輪)</t>
    <rPh sb="18" eb="19">
      <t>リン</t>
    </rPh>
    <phoneticPr fontId="2"/>
  </si>
  <si>
    <t>ロイヤル胡蝶蘭5本立て（75輪以上）</t>
    <rPh sb="4" eb="7">
      <t>コチョウラン</t>
    </rPh>
    <rPh sb="8" eb="10">
      <t>ホンダ</t>
    </rPh>
    <rPh sb="14" eb="15">
      <t>リン</t>
    </rPh>
    <rPh sb="15" eb="17">
      <t>イジョウ</t>
    </rPh>
    <phoneticPr fontId="2"/>
  </si>
  <si>
    <t xml:space="preserve">　　　　　
（御社名）　　　帝人ソレイユ株式会社　
（御役職）　　　　 代表取締役社長
（お名前）　　　　　　　　古川寛　
</t>
    <rPh sb="14" eb="16">
      <t>テイジン</t>
    </rPh>
    <rPh sb="20" eb="24">
      <t>カブシキガイシャ</t>
    </rPh>
    <rPh sb="36" eb="43">
      <t>ダイヒョウトリシマリヤクシャチョウ</t>
    </rPh>
    <rPh sb="57" eb="59">
      <t>フルカワ</t>
    </rPh>
    <rPh sb="59" eb="60">
      <t>ヒロシ</t>
    </rPh>
    <phoneticPr fontId="2"/>
  </si>
  <si>
    <t>【立札（木札・紙札）の記載例】</t>
  </si>
  <si>
    <t>立札の記載に関しましては、例１、例３の縦書き、＜頭書き＞＜送り主＞の記載が一般的です。</t>
  </si>
  <si>
    <t>※ご希望の際には横書き、立札への＜贈り先＞の記載についても対応いたします。</t>
  </si>
  <si>
    <t>◆縦書き</t>
  </si>
  <si>
    <t>【例１.立札（木札）縦　送り主のみ】　</t>
    <phoneticPr fontId="2"/>
  </si>
  <si>
    <t>【例２.　立札（木札）縦　送り主+贈り先】</t>
  </si>
  <si>
    <t>【例３.　立札（紙札）縦　送り主のみ】</t>
  </si>
  <si>
    <t>◆横書き</t>
  </si>
  <si>
    <t>【例４.　立札（紙札）横　送り主のみ　横書き】　</t>
  </si>
  <si>
    <t>【例５.　立札（木札）横　送り主+贈り先】</t>
  </si>
  <si>
    <t>ご不明な点やご相談等ございましたら帝人ソレイユまでお問合せください。</t>
    <phoneticPr fontId="2"/>
  </si>
  <si>
    <t>※左記は「参考」です。お客様のご用途に合ったものご記入ください。
「立札について」シートに木札の参考例がございますのでご覧ください</t>
    <rPh sb="1" eb="3">
      <t>さき</t>
    </rPh>
    <rPh sb="34" eb="36">
      <t>たてふだ</t>
    </rPh>
    <phoneticPr fontId="2" type="Hiragana"/>
  </si>
  <si>
    <t>　　　  　　　　　      　＠</t>
    <phoneticPr fontId="2" type="Hiragana"/>
  </si>
  <si>
    <t>胡蝶蘭色</t>
    <rPh sb="0" eb="3">
      <t>コチョウラン</t>
    </rPh>
    <rPh sb="3" eb="4">
      <t>イロ</t>
    </rPh>
    <phoneticPr fontId="2"/>
  </si>
  <si>
    <t>メールアドレス</t>
    <phoneticPr fontId="2"/>
  </si>
  <si>
    <t>ご請求書情報</t>
    <rPh sb="1" eb="3">
      <t>セイキュウ</t>
    </rPh>
    <rPh sb="3" eb="6">
      <t>ショジョウホウ</t>
    </rPh>
    <phoneticPr fontId="2"/>
  </si>
  <si>
    <t>　※商品・オプションの詳細（ネットショップ）：　https://www.teijin-soleil.com/</t>
    <phoneticPr fontId="2"/>
  </si>
  <si>
    <t>スタンダード胡蝶蘭5本立て（50～59輪）</t>
    <rPh sb="19" eb="20">
      <t>リン</t>
    </rPh>
    <phoneticPr fontId="2"/>
  </si>
  <si>
    <t>ハイグレード胡蝶蘭3本立て（36～38輪）</t>
    <rPh sb="19" eb="20">
      <t>リン</t>
    </rPh>
    <phoneticPr fontId="2"/>
  </si>
  <si>
    <t>胡蝶蘭　商品(下記よりお選びください）</t>
    <rPh sb="0" eb="3">
      <t>コチョウラン</t>
    </rPh>
    <rPh sb="7" eb="9">
      <t>カキ</t>
    </rPh>
    <rPh sb="12" eb="13">
      <t>エラ</t>
    </rPh>
    <phoneticPr fontId="2"/>
  </si>
  <si>
    <t>オプション（胡蝶蘭用。下記よりお選びください）</t>
    <rPh sb="6" eb="10">
      <t>コチョウランヨウ</t>
    </rPh>
    <rPh sb="11" eb="13">
      <t>カキ</t>
    </rPh>
    <rPh sb="16" eb="17">
      <t>エラ</t>
    </rPh>
    <phoneticPr fontId="2"/>
  </si>
  <si>
    <t>オプション（アレンジメント用。下記よりお選びください）</t>
    <rPh sb="13" eb="14">
      <t>ヨウ</t>
    </rPh>
    <rPh sb="15" eb="17">
      <t>カキ</t>
    </rPh>
    <rPh sb="20" eb="21">
      <t>エラ</t>
    </rPh>
    <phoneticPr fontId="2"/>
  </si>
  <si>
    <t>頭書き（下記よりお選びください）</t>
    <rPh sb="0" eb="2">
      <t>アタマガ</t>
    </rPh>
    <rPh sb="4" eb="6">
      <t>カキ</t>
    </rPh>
    <rPh sb="9" eb="10">
      <t>エラ</t>
    </rPh>
    <phoneticPr fontId="2"/>
  </si>
  <si>
    <t>お届け時間帯（下記よりご選択ください）</t>
    <rPh sb="1" eb="2">
      <t>トド</t>
    </rPh>
    <rPh sb="3" eb="6">
      <t>ジカンタイ</t>
    </rPh>
    <rPh sb="7" eb="9">
      <t>カキ</t>
    </rPh>
    <rPh sb="12" eb="14">
      <t>センタク</t>
    </rPh>
    <phoneticPr fontId="2"/>
  </si>
  <si>
    <t>アレンジメント　商品（下記よりお選びください）</t>
    <rPh sb="11" eb="13">
      <t>カキ</t>
    </rPh>
    <rPh sb="16" eb="17">
      <t>エラ</t>
    </rPh>
    <phoneticPr fontId="2"/>
  </si>
  <si>
    <t>立札の向き</t>
    <rPh sb="0" eb="2">
      <t>タテフダ</t>
    </rPh>
    <rPh sb="3" eb="4">
      <t>ム</t>
    </rPh>
    <phoneticPr fontId="2"/>
  </si>
  <si>
    <t>立札の向き（ご選択ください）</t>
    <rPh sb="0" eb="2">
      <t>タテフダ</t>
    </rPh>
    <rPh sb="3" eb="4">
      <t>ム</t>
    </rPh>
    <rPh sb="7" eb="9">
      <t>センタク</t>
    </rPh>
    <phoneticPr fontId="2"/>
  </si>
  <si>
    <t>縦</t>
    <rPh sb="0" eb="1">
      <t>タテ</t>
    </rPh>
    <phoneticPr fontId="2"/>
  </si>
  <si>
    <t>横</t>
    <rPh sb="0" eb="1">
      <t>ヨコ</t>
    </rPh>
    <phoneticPr fontId="2"/>
  </si>
  <si>
    <t>ご指定なし</t>
    <rPh sb="1" eb="3">
      <t>シテイ</t>
    </rPh>
    <phoneticPr fontId="2"/>
  </si>
  <si>
    <t>御社名をご記載ください</t>
    <rPh sb="0" eb="2">
      <t>オンシャ</t>
    </rPh>
    <rPh sb="2" eb="3">
      <t>メイ</t>
    </rPh>
    <rPh sb="5" eb="7">
      <t>キサイ</t>
    </rPh>
    <phoneticPr fontId="2"/>
  </si>
  <si>
    <t>ご注文の担当部署名をご記載ください</t>
    <rPh sb="1" eb="3">
      <t>チュウモン</t>
    </rPh>
    <rPh sb="4" eb="9">
      <t>タントウブショメイ</t>
    </rPh>
    <rPh sb="11" eb="13">
      <t>キサイ</t>
    </rPh>
    <phoneticPr fontId="2"/>
  </si>
  <si>
    <t>注文内容などについてお問い合わせさせていただきます担当者様名をお願いいたします</t>
    <rPh sb="0" eb="4">
      <t>チュウモンナイヨウ</t>
    </rPh>
    <rPh sb="11" eb="12">
      <t>ト</t>
    </rPh>
    <rPh sb="13" eb="14">
      <t>ア</t>
    </rPh>
    <rPh sb="25" eb="29">
      <t>タントウシャサマ</t>
    </rPh>
    <rPh sb="29" eb="30">
      <t>メイ</t>
    </rPh>
    <rPh sb="32" eb="33">
      <t>ネガ</t>
    </rPh>
    <phoneticPr fontId="2"/>
  </si>
  <si>
    <t>御社郵便番号並びにご住所</t>
    <rPh sb="0" eb="2">
      <t>オンシャ</t>
    </rPh>
    <rPh sb="2" eb="6">
      <t>ユウビンバンゴウ</t>
    </rPh>
    <rPh sb="6" eb="7">
      <t>ナラ</t>
    </rPh>
    <rPh sb="10" eb="12">
      <t>ジュウショ</t>
    </rPh>
    <phoneticPr fontId="2"/>
  </si>
  <si>
    <t>ご担当者様にお繋ぎいただけるお電話番号をお願いいたします。</t>
    <rPh sb="1" eb="5">
      <t>タントウシャサマ</t>
    </rPh>
    <rPh sb="7" eb="8">
      <t>ツナ</t>
    </rPh>
    <rPh sb="15" eb="19">
      <t>デンワバンゴウ</t>
    </rPh>
    <rPh sb="21" eb="22">
      <t>ネガ</t>
    </rPh>
    <phoneticPr fontId="2"/>
  </si>
  <si>
    <t>ご担当者様のメールアドレスをお願いいたします</t>
    <rPh sb="1" eb="5">
      <t>たんとうしゃさま</t>
    </rPh>
    <rPh sb="15" eb="16">
      <t>ねが</t>
    </rPh>
    <phoneticPr fontId="2" type="Hiragana"/>
  </si>
  <si>
    <t>宅急便などの配送伝票に記載する情報となります。木札の内容でいただく場合や、部署名でいただく場合などございますので御社のご事情に合わせてご入力お願いいたします</t>
    <rPh sb="0" eb="3">
      <t>タッキュウビン</t>
    </rPh>
    <rPh sb="6" eb="10">
      <t>ハイソウデンピョウ</t>
    </rPh>
    <rPh sb="11" eb="13">
      <t>キサイ</t>
    </rPh>
    <rPh sb="15" eb="17">
      <t>ジョウホウ</t>
    </rPh>
    <rPh sb="23" eb="25">
      <t>キフダ</t>
    </rPh>
    <rPh sb="26" eb="28">
      <t>ナイヨウ</t>
    </rPh>
    <rPh sb="33" eb="35">
      <t>バアイ</t>
    </rPh>
    <rPh sb="37" eb="40">
      <t>ブショメイ</t>
    </rPh>
    <rPh sb="45" eb="47">
      <t>バアイ</t>
    </rPh>
    <rPh sb="56" eb="58">
      <t>オンシャ</t>
    </rPh>
    <rPh sb="60" eb="62">
      <t>ジジョウ</t>
    </rPh>
    <rPh sb="63" eb="64">
      <t>ア</t>
    </rPh>
    <rPh sb="68" eb="70">
      <t>ニュウリョク</t>
    </rPh>
    <rPh sb="71" eb="72">
      <t>ネガ</t>
    </rPh>
    <phoneticPr fontId="2"/>
  </si>
  <si>
    <t>ご要望がありましたらどうぞご記入ください</t>
    <rPh sb="1" eb="3">
      <t>ヨウボウ</t>
    </rPh>
    <rPh sb="14" eb="16">
      <t>キニュウ</t>
    </rPh>
    <phoneticPr fontId="2"/>
  </si>
  <si>
    <t>お届け先会社名</t>
    <rPh sb="1" eb="2">
      <t>トド</t>
    </rPh>
    <rPh sb="3" eb="7">
      <t>サキカイシャメイ</t>
    </rPh>
    <phoneticPr fontId="2"/>
  </si>
  <si>
    <t>（あれば）お届け先部署名</t>
    <rPh sb="6" eb="7">
      <t>トド</t>
    </rPh>
    <rPh sb="8" eb="12">
      <t>サキブショメイ</t>
    </rPh>
    <phoneticPr fontId="2"/>
  </si>
  <si>
    <t>御役職・お名前</t>
    <rPh sb="0" eb="3">
      <t>オヤクショク</t>
    </rPh>
    <rPh sb="5" eb="7">
      <t>ナマエ</t>
    </rPh>
    <phoneticPr fontId="2"/>
  </si>
  <si>
    <t>お届け先様お役職名・お名前</t>
    <rPh sb="1" eb="2">
      <t>トド</t>
    </rPh>
    <rPh sb="3" eb="5">
      <t>サキサマ</t>
    </rPh>
    <rPh sb="6" eb="9">
      <t>ヤクショクメイ</t>
    </rPh>
    <rPh sb="11" eb="13">
      <t>ナマエ</t>
    </rPh>
    <phoneticPr fontId="2"/>
  </si>
  <si>
    <t>御役職・お名前　②</t>
    <rPh sb="0" eb="3">
      <t>オヤクショク</t>
    </rPh>
    <rPh sb="5" eb="7">
      <t>ナマエ</t>
    </rPh>
    <phoneticPr fontId="2"/>
  </si>
  <si>
    <t>　ご連名の場合ご記載ください</t>
    <rPh sb="2" eb="4">
      <t>レンメイ</t>
    </rPh>
    <rPh sb="5" eb="7">
      <t>バアイ</t>
    </rPh>
    <rPh sb="8" eb="10">
      <t>キサイ</t>
    </rPh>
    <phoneticPr fontId="2"/>
  </si>
  <si>
    <t>お届け先様郵便番号</t>
    <rPh sb="1" eb="2">
      <t>トド</t>
    </rPh>
    <rPh sb="3" eb="5">
      <t>サキサマ</t>
    </rPh>
    <rPh sb="5" eb="9">
      <t>ユウビンバンゴウ</t>
    </rPh>
    <phoneticPr fontId="2"/>
  </si>
  <si>
    <t>お届け先様ご住所</t>
    <rPh sb="1" eb="2">
      <t>トド</t>
    </rPh>
    <rPh sb="3" eb="5">
      <t>サキサマ</t>
    </rPh>
    <rPh sb="6" eb="8">
      <t>ジュウショ</t>
    </rPh>
    <phoneticPr fontId="2"/>
  </si>
  <si>
    <t>お届け先様お電話番号（ご不明の場合はその旨メモを入れてください）</t>
    <rPh sb="1" eb="2">
      <t>トド</t>
    </rPh>
    <rPh sb="3" eb="5">
      <t>サキサマ</t>
    </rPh>
    <rPh sb="6" eb="10">
      <t>デンワバンゴウ</t>
    </rPh>
    <rPh sb="12" eb="14">
      <t>フメイ</t>
    </rPh>
    <rPh sb="15" eb="17">
      <t>バアイ</t>
    </rPh>
    <rPh sb="20" eb="21">
      <t>ムネ</t>
    </rPh>
    <rPh sb="24" eb="25">
      <t>イ</t>
    </rPh>
    <phoneticPr fontId="2"/>
  </si>
  <si>
    <r>
      <t xml:space="preserve">
（御社名）　　　帝人ソレイユ株式会社　
（御役職）　　　　 代表取締役社長
（お名前）　　　　　　　　古川寛　
</t>
    </r>
    <r>
      <rPr>
        <sz val="14"/>
        <color rgb="FFFF0000"/>
        <rFont val="BIZ UDPゴシック"/>
        <family val="3"/>
        <charset val="128"/>
      </rPr>
      <t>※お届け先様もお入れする場合はその旨ご記入ください</t>
    </r>
    <rPh sb="9" eb="11">
      <t>テイジン</t>
    </rPh>
    <rPh sb="15" eb="19">
      <t>カブシキガイシャ</t>
    </rPh>
    <rPh sb="31" eb="38">
      <t>ダイヒョウトリシマリヤクシャチョウ</t>
    </rPh>
    <rPh sb="52" eb="54">
      <t>フルカワ</t>
    </rPh>
    <rPh sb="54" eb="55">
      <t>ヒロシ</t>
    </rPh>
    <rPh sb="60" eb="61">
      <t>トド</t>
    </rPh>
    <rPh sb="62" eb="64">
      <t>サキサマ</t>
    </rPh>
    <rPh sb="66" eb="67">
      <t>イ</t>
    </rPh>
    <rPh sb="70" eb="72">
      <t>バアイ</t>
    </rPh>
    <rPh sb="75" eb="76">
      <t>ムネ</t>
    </rPh>
    <rPh sb="77" eb="79">
      <t>キニュウ</t>
    </rPh>
    <phoneticPr fontId="2"/>
  </si>
  <si>
    <t>胡蝶蘭：エリアに拠りますが平日午前中までのご注文で翌日お届けが可能
アレンジメント：ご注文から1週間後以降のお届けとなります</t>
    <rPh sb="0" eb="3">
      <t>コチョウラン</t>
    </rPh>
    <rPh sb="8" eb="9">
      <t>ヨ</t>
    </rPh>
    <rPh sb="13" eb="15">
      <t>ヘイジツ</t>
    </rPh>
    <rPh sb="15" eb="18">
      <t>ゴゼンチュウ</t>
    </rPh>
    <rPh sb="22" eb="24">
      <t>チュウモン</t>
    </rPh>
    <rPh sb="25" eb="27">
      <t>ヨクジツ</t>
    </rPh>
    <rPh sb="28" eb="29">
      <t>トド</t>
    </rPh>
    <rPh sb="31" eb="33">
      <t>カノウ</t>
    </rPh>
    <rPh sb="43" eb="45">
      <t>チュウモン</t>
    </rPh>
    <rPh sb="48" eb="51">
      <t>シュウカンゴ</t>
    </rPh>
    <rPh sb="51" eb="53">
      <t>イコウ</t>
    </rPh>
    <rPh sb="55" eb="56">
      <t>トド</t>
    </rPh>
    <phoneticPr fontId="2"/>
  </si>
  <si>
    <t>送付先アドレス：複数の方に送られる場合はこちらに全員分ご記入ください</t>
    <rPh sb="0" eb="3">
      <t>ソウフサキ</t>
    </rPh>
    <rPh sb="8" eb="10">
      <t>フクスウ</t>
    </rPh>
    <rPh sb="11" eb="12">
      <t>カタ</t>
    </rPh>
    <rPh sb="13" eb="14">
      <t>オク</t>
    </rPh>
    <rPh sb="17" eb="19">
      <t>バアイ</t>
    </rPh>
    <rPh sb="24" eb="27">
      <t>ゼンインブン</t>
    </rPh>
    <rPh sb="28" eb="30">
      <t>キニュウ</t>
    </rPh>
    <phoneticPr fontId="2"/>
  </si>
  <si>
    <t>2025年11月改訂版</t>
    <phoneticPr fontId="2"/>
  </si>
  <si>
    <t>代理店：</t>
    <rPh sb="0" eb="3">
      <t>だいりてん</t>
    </rPh>
    <phoneticPr fontId="2" type="Hiragana"/>
  </si>
  <si>
    <t>OSCA</t>
    <phoneticPr fontId="2" type="Hiragana"/>
  </si>
</sst>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aaa\);@"/>
  </numFmts>
  <fonts count="45">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0"/>
      <name val="HGPｺﾞｼｯｸM"/>
      <family val="3"/>
      <charset val="128"/>
    </font>
    <font>
      <sz val="10"/>
      <color theme="1"/>
      <name val="HGPｺﾞｼｯｸM"/>
      <family val="3"/>
      <charset val="128"/>
    </font>
    <font>
      <b/>
      <sz val="8"/>
      <color theme="1"/>
      <name val="HGPｺﾞｼｯｸM"/>
      <family val="3"/>
      <charset val="128"/>
    </font>
    <font>
      <sz val="11"/>
      <color theme="1"/>
      <name val="HGPｺﾞｼｯｸM"/>
      <family val="3"/>
      <charset val="128"/>
    </font>
    <font>
      <u/>
      <sz val="11"/>
      <color theme="10"/>
      <name val="游ゴシック"/>
      <family val="2"/>
      <charset val="128"/>
      <scheme val="minor"/>
    </font>
    <font>
      <u/>
      <sz val="11"/>
      <color theme="10"/>
      <name val="HGPｺﾞｼｯｸM"/>
      <family val="3"/>
      <charset val="128"/>
    </font>
    <font>
      <b/>
      <sz val="10"/>
      <color theme="1"/>
      <name val="HGPｺﾞｼｯｸM"/>
      <family val="3"/>
      <charset val="128"/>
    </font>
    <font>
      <sz val="11"/>
      <name val="游ゴシック"/>
      <family val="3"/>
      <charset val="128"/>
      <scheme val="minor"/>
    </font>
    <font>
      <sz val="10"/>
      <name val="游ゴシック"/>
      <family val="3"/>
      <charset val="128"/>
      <scheme val="minor"/>
    </font>
    <font>
      <sz val="12"/>
      <name val="游ゴシック"/>
      <family val="3"/>
      <charset val="128"/>
      <scheme val="minor"/>
    </font>
    <font>
      <sz val="12"/>
      <color theme="1"/>
      <name val="游ゴシック"/>
      <family val="3"/>
      <charset val="128"/>
      <scheme val="minor"/>
    </font>
    <font>
      <sz val="12"/>
      <color theme="1"/>
      <name val="HGPｺﾞｼｯｸM"/>
      <family val="3"/>
      <charset val="128"/>
    </font>
    <font>
      <sz val="12"/>
      <name val="HGP行書体"/>
      <family val="4"/>
      <charset val="128"/>
    </font>
    <font>
      <sz val="9"/>
      <name val="游ゴシック"/>
      <family val="3"/>
      <charset val="128"/>
      <scheme val="minor"/>
    </font>
    <font>
      <sz val="14"/>
      <name val="游ゴシック"/>
      <family val="3"/>
      <charset val="128"/>
      <scheme val="minor"/>
    </font>
    <font>
      <sz val="11"/>
      <color theme="1"/>
      <name val="游ゴシック"/>
      <family val="3"/>
      <charset val="128"/>
      <scheme val="minor"/>
    </font>
    <font>
      <sz val="10"/>
      <color theme="10"/>
      <name val="游ゴシック"/>
      <family val="3"/>
      <charset val="128"/>
      <scheme val="minor"/>
    </font>
    <font>
      <sz val="14"/>
      <color theme="1"/>
      <name val="游ゴシック"/>
      <family val="2"/>
      <charset val="128"/>
      <scheme val="minor"/>
    </font>
    <font>
      <b/>
      <sz val="10"/>
      <color theme="10"/>
      <name val="游ゴシック"/>
      <family val="3"/>
      <charset val="128"/>
      <scheme val="minor"/>
    </font>
    <font>
      <b/>
      <sz val="11"/>
      <color theme="1"/>
      <name val="HGPｺﾞｼｯｸM"/>
      <family val="3"/>
      <charset val="128"/>
    </font>
    <font>
      <sz val="10"/>
      <color rgb="FFFF0000"/>
      <name val="游ゴシック"/>
      <family val="3"/>
      <charset val="128"/>
      <scheme val="minor"/>
    </font>
    <font>
      <sz val="9"/>
      <color rgb="FF000000"/>
      <name val="Meiryo UI"/>
      <family val="3"/>
      <charset val="128"/>
    </font>
    <font>
      <sz val="11"/>
      <color rgb="FF000000"/>
      <name val="游ゴシック"/>
      <family val="3"/>
      <charset val="128"/>
    </font>
    <font>
      <sz val="11"/>
      <color rgb="FFFF0000"/>
      <name val="游ゴシック"/>
      <family val="3"/>
      <charset val="128"/>
    </font>
    <font>
      <sz val="11"/>
      <name val="游ゴシック"/>
      <family val="3"/>
      <charset val="128"/>
    </font>
    <font>
      <b/>
      <sz val="10"/>
      <color rgb="FFFF0000"/>
      <name val="游ゴシック"/>
      <family val="3"/>
      <charset val="128"/>
    </font>
    <font>
      <b/>
      <sz val="10"/>
      <color rgb="FF000000"/>
      <name val="游ゴシック"/>
      <family val="3"/>
      <charset val="128"/>
    </font>
    <font>
      <b/>
      <sz val="10"/>
      <name val="游ゴシック"/>
      <family val="3"/>
      <charset val="128"/>
    </font>
    <font>
      <sz val="12"/>
      <name val="BIZ UDPゴシック"/>
      <family val="3"/>
      <charset val="128"/>
    </font>
    <font>
      <sz val="11"/>
      <name val="BIZ UDPゴシック"/>
      <family val="3"/>
      <charset val="128"/>
    </font>
    <font>
      <sz val="10"/>
      <name val="BIZ UDPゴシック"/>
      <family val="3"/>
      <charset val="128"/>
    </font>
    <font>
      <sz val="14"/>
      <color rgb="FF000000"/>
      <name val="HGPｺﾞｼｯｸM"/>
      <family val="3"/>
      <charset val="128"/>
    </font>
    <font>
      <sz val="10.5"/>
      <color theme="1"/>
      <name val="HGPｺﾞｼｯｸM"/>
      <family val="3"/>
      <charset val="128"/>
    </font>
    <font>
      <sz val="14"/>
      <color theme="1"/>
      <name val="HGPｺﾞｼｯｸM"/>
      <family val="3"/>
      <charset val="128"/>
    </font>
    <font>
      <sz val="14"/>
      <name val="HGP行書体"/>
      <family val="4"/>
      <charset val="128"/>
    </font>
    <font>
      <sz val="12"/>
      <name val="HGPｺﾞｼｯｸM"/>
      <family val="3"/>
      <charset val="128"/>
    </font>
    <font>
      <sz val="11"/>
      <name val="HGPｺﾞｼｯｸM"/>
      <family val="3"/>
      <charset val="128"/>
    </font>
    <font>
      <sz val="12"/>
      <color rgb="FFFF0000"/>
      <name val="HGPｺﾞｼｯｸM"/>
      <family val="3"/>
      <charset val="128"/>
    </font>
    <font>
      <sz val="14"/>
      <color rgb="FFFF0000"/>
      <name val="BIZ UDPゴシック"/>
      <family val="3"/>
      <charset val="128"/>
    </font>
    <font>
      <sz val="11"/>
      <color rgb="FFFF0000"/>
      <name val="游ゴシック"/>
      <family val="3"/>
      <charset val="128"/>
      <scheme val="minor"/>
    </font>
    <font>
      <sz val="12"/>
      <color rgb="FFFF0000"/>
      <name val="游ゴシック"/>
      <family val="3"/>
      <charset val="128"/>
      <scheme val="minor"/>
    </font>
    <font>
      <b/>
      <sz val="11"/>
      <color theme="10"/>
      <name val="游ゴシック"/>
      <family val="3"/>
      <charset val="128"/>
      <scheme val="minor"/>
    </font>
  </fonts>
  <fills count="9">
    <fill>
      <patternFill patternType="none"/>
    </fill>
    <fill>
      <patternFill patternType="gray125"/>
    </fill>
    <fill>
      <patternFill patternType="solid">
        <fgColor theme="9" tint="0.79998168889431442"/>
        <bgColor indexed="64"/>
      </patternFill>
    </fill>
    <fill>
      <patternFill patternType="solid">
        <fgColor rgb="FFD5B8EA"/>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rgb="FFFFF2CC"/>
        <bgColor rgb="FF000000"/>
      </patternFill>
    </fill>
    <fill>
      <patternFill patternType="solid">
        <fgColor rgb="FFFFFF00"/>
        <bgColor rgb="FF000000"/>
      </patternFill>
    </fill>
  </fills>
  <borders count="20">
    <border>
      <left/>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7" fillId="0" borderId="0" applyNumberFormat="0" applyFill="0" applyBorder="0" applyAlignment="0" applyProtection="0">
      <alignment vertical="center"/>
    </xf>
  </cellStyleXfs>
  <cellXfs count="144">
    <xf numFmtId="0" fontId="0" fillId="0" borderId="0" xfId="0">
      <alignment vertical="center"/>
    </xf>
    <xf numFmtId="0" fontId="3" fillId="0" borderId="1" xfId="0" applyFont="1" applyBorder="1" applyAlignment="1" applyProtection="1">
      <alignment horizontal="center" vertical="center" wrapText="1"/>
      <protection locked="0"/>
    </xf>
    <xf numFmtId="0" fontId="3" fillId="0" borderId="1" xfId="0" applyFont="1" applyBorder="1" applyAlignment="1">
      <alignment horizontal="center" vertical="top" wrapText="1"/>
    </xf>
    <xf numFmtId="0" fontId="3" fillId="0" borderId="1" xfId="0" applyFont="1" applyBorder="1" applyAlignment="1">
      <alignment horizontal="center" vertical="top"/>
    </xf>
    <xf numFmtId="0" fontId="4" fillId="0" borderId="0" xfId="0" applyFont="1" applyProtection="1">
      <alignment vertical="center"/>
      <protection locked="0"/>
    </xf>
    <xf numFmtId="0" fontId="4" fillId="0" borderId="0" xfId="0" applyFont="1" applyAlignment="1">
      <alignment horizontal="center" vertical="top"/>
    </xf>
    <xf numFmtId="0" fontId="10" fillId="0" borderId="0" xfId="0" applyFont="1">
      <alignment vertical="center"/>
    </xf>
    <xf numFmtId="0" fontId="11" fillId="0" borderId="0" xfId="2" applyFont="1" applyBorder="1" applyAlignment="1">
      <alignment horizontal="left"/>
    </xf>
    <xf numFmtId="0" fontId="10" fillId="0" borderId="0" xfId="2" applyFont="1" applyBorder="1" applyAlignment="1">
      <alignment horizontal="right"/>
    </xf>
    <xf numFmtId="0" fontId="12" fillId="0" borderId="0" xfId="0" applyFont="1">
      <alignment vertical="center"/>
    </xf>
    <xf numFmtId="0" fontId="12" fillId="0" borderId="0" xfId="0" applyFont="1" applyAlignment="1">
      <alignment horizontal="centerContinuous" vertical="center"/>
    </xf>
    <xf numFmtId="0" fontId="11" fillId="0" borderId="0" xfId="2" applyFont="1" applyFill="1" applyBorder="1" applyAlignment="1">
      <alignment horizontal="left"/>
    </xf>
    <xf numFmtId="0" fontId="10" fillId="0" borderId="0" xfId="2" applyFont="1" applyFill="1" applyBorder="1" applyAlignment="1">
      <alignment horizontal="right"/>
    </xf>
    <xf numFmtId="0" fontId="13" fillId="0" borderId="0" xfId="0" applyFont="1" applyAlignment="1">
      <alignment horizontal="center" vertical="center" textRotation="255" wrapText="1"/>
    </xf>
    <xf numFmtId="0" fontId="14" fillId="2" borderId="7" xfId="0" applyFont="1" applyFill="1" applyBorder="1">
      <alignment vertical="center"/>
    </xf>
    <xf numFmtId="0" fontId="12" fillId="0" borderId="0" xfId="0" applyFont="1" applyAlignment="1">
      <alignment horizontal="center" vertical="center"/>
    </xf>
    <xf numFmtId="0" fontId="12" fillId="3" borderId="8" xfId="0" applyFont="1" applyFill="1" applyBorder="1" applyAlignment="1">
      <alignment horizontal="centerContinuous" vertical="center"/>
    </xf>
    <xf numFmtId="0" fontId="13" fillId="3" borderId="7" xfId="0" applyFont="1" applyFill="1" applyBorder="1" applyAlignment="1">
      <alignment horizontal="centerContinuous" vertical="center"/>
    </xf>
    <xf numFmtId="0" fontId="12" fillId="0" borderId="9" xfId="0" applyFont="1" applyBorder="1" applyAlignment="1">
      <alignment horizontal="center" vertical="center"/>
    </xf>
    <xf numFmtId="0" fontId="10" fillId="0" borderId="10" xfId="0" applyFont="1" applyBorder="1">
      <alignment vertical="center"/>
    </xf>
    <xf numFmtId="0" fontId="12" fillId="0" borderId="10" xfId="0" applyFont="1" applyBorder="1">
      <alignment vertical="center"/>
    </xf>
    <xf numFmtId="0" fontId="12" fillId="0" borderId="10" xfId="0" applyFont="1" applyBorder="1" applyAlignment="1">
      <alignment horizontal="centerContinuous" vertical="center"/>
    </xf>
    <xf numFmtId="0" fontId="12" fillId="0" borderId="11" xfId="0" applyFont="1" applyBorder="1">
      <alignment vertical="center"/>
    </xf>
    <xf numFmtId="0" fontId="11" fillId="0" borderId="12" xfId="2" applyFont="1" applyBorder="1" applyAlignment="1">
      <alignment horizontal="left"/>
    </xf>
    <xf numFmtId="0" fontId="15" fillId="0" borderId="0" xfId="2" applyFont="1" applyBorder="1" applyAlignment="1">
      <alignment vertical="top"/>
    </xf>
    <xf numFmtId="0" fontId="10" fillId="0" borderId="12" xfId="0" applyFont="1" applyBorder="1">
      <alignment vertical="center"/>
    </xf>
    <xf numFmtId="0" fontId="11" fillId="0" borderId="0" xfId="2" applyFont="1" applyBorder="1" applyAlignment="1">
      <alignment horizontal="centerContinuous"/>
    </xf>
    <xf numFmtId="0" fontId="16" fillId="0" borderId="12" xfId="0" applyFont="1" applyBorder="1" applyAlignment="1">
      <alignment vertical="center" wrapText="1"/>
    </xf>
    <xf numFmtId="38" fontId="17" fillId="0" borderId="12" xfId="2" applyNumberFormat="1" applyFont="1" applyBorder="1" applyAlignment="1">
      <alignment horizontal="right"/>
    </xf>
    <xf numFmtId="0" fontId="11" fillId="0" borderId="0" xfId="2" applyFont="1" applyBorder="1" applyAlignment="1">
      <alignment horizontal="center"/>
    </xf>
    <xf numFmtId="0" fontId="10" fillId="0" borderId="0" xfId="0" applyFont="1" applyAlignment="1">
      <alignment horizontal="center" vertical="center"/>
    </xf>
    <xf numFmtId="0" fontId="11" fillId="0" borderId="0" xfId="0" applyFont="1">
      <alignment vertical="center"/>
    </xf>
    <xf numFmtId="0" fontId="10" fillId="0" borderId="0" xfId="0" applyFont="1" applyAlignment="1">
      <alignment horizontal="centerContinuous" vertical="center"/>
    </xf>
    <xf numFmtId="0" fontId="18" fillId="0" borderId="0" xfId="0" applyFont="1">
      <alignment vertical="center"/>
    </xf>
    <xf numFmtId="0" fontId="19" fillId="0" borderId="0" xfId="2" applyFont="1" applyBorder="1" applyAlignment="1">
      <alignment horizontal="left"/>
    </xf>
    <xf numFmtId="0" fontId="13" fillId="6" borderId="6" xfId="0" applyFont="1" applyFill="1" applyBorder="1">
      <alignment vertical="center"/>
    </xf>
    <xf numFmtId="0" fontId="13" fillId="6" borderId="7" xfId="0" applyFont="1" applyFill="1" applyBorder="1" applyAlignment="1">
      <alignment horizontal="centerContinuous" vertical="center"/>
    </xf>
    <xf numFmtId="0" fontId="18" fillId="6" borderId="1" xfId="0" applyFont="1" applyFill="1" applyBorder="1" applyAlignment="1">
      <alignment horizontal="centerContinuous" vertical="center"/>
    </xf>
    <xf numFmtId="0" fontId="21" fillId="0" borderId="0" xfId="2" applyFont="1" applyBorder="1" applyAlignment="1">
      <alignment horizontal="left"/>
    </xf>
    <xf numFmtId="0" fontId="14" fillId="6" borderId="6" xfId="0" applyFont="1" applyFill="1" applyBorder="1">
      <alignment vertical="center"/>
    </xf>
    <xf numFmtId="0" fontId="14" fillId="6" borderId="7" xfId="0" applyFont="1" applyFill="1" applyBorder="1" applyAlignment="1">
      <alignment horizontal="centerContinuous" vertical="center" wrapText="1"/>
    </xf>
    <xf numFmtId="0" fontId="13" fillId="6" borderId="1" xfId="0" applyFont="1" applyFill="1" applyBorder="1" applyAlignment="1">
      <alignment horizontal="centerContinuous" vertical="center" wrapText="1"/>
    </xf>
    <xf numFmtId="0" fontId="14" fillId="6" borderId="7" xfId="0" applyFont="1" applyFill="1" applyBorder="1" applyAlignment="1">
      <alignment horizontal="centerContinuous" vertical="center"/>
    </xf>
    <xf numFmtId="0" fontId="13" fillId="6" borderId="1" xfId="0" applyFont="1" applyFill="1" applyBorder="1" applyAlignment="1">
      <alignment horizontal="centerContinuous" vertical="center"/>
    </xf>
    <xf numFmtId="0" fontId="21" fillId="0" borderId="0" xfId="2" applyFont="1" applyFill="1" applyBorder="1" applyAlignment="1">
      <alignment horizontal="left"/>
    </xf>
    <xf numFmtId="0" fontId="14" fillId="0" borderId="0" xfId="0" applyFont="1">
      <alignment vertical="center"/>
    </xf>
    <xf numFmtId="0" fontId="6" fillId="0" borderId="0" xfId="0" applyFont="1" applyAlignment="1">
      <alignment horizontal="left" vertical="center" wrapText="1"/>
    </xf>
    <xf numFmtId="0" fontId="14" fillId="5" borderId="1" xfId="0" applyFont="1" applyFill="1" applyBorder="1">
      <alignment vertical="center"/>
    </xf>
    <xf numFmtId="0" fontId="14" fillId="5" borderId="6" xfId="0" applyFont="1" applyFill="1" applyBorder="1">
      <alignment vertical="center"/>
    </xf>
    <xf numFmtId="0" fontId="14" fillId="5" borderId="7" xfId="0" applyFont="1" applyFill="1" applyBorder="1">
      <alignment vertical="center"/>
    </xf>
    <xf numFmtId="0" fontId="9" fillId="0" borderId="0" xfId="0" applyFont="1">
      <alignment vertical="center"/>
    </xf>
    <xf numFmtId="0" fontId="9" fillId="0" borderId="0" xfId="0" applyFont="1" applyAlignment="1">
      <alignment vertical="top" wrapText="1"/>
    </xf>
    <xf numFmtId="0" fontId="22" fillId="0" borderId="0" xfId="0" applyFont="1" applyAlignment="1">
      <alignment vertical="top" wrapText="1"/>
    </xf>
    <xf numFmtId="0" fontId="23" fillId="0" borderId="0" xfId="0" applyFont="1">
      <alignment vertical="center"/>
    </xf>
    <xf numFmtId="38" fontId="0" fillId="0" borderId="0" xfId="1" applyFont="1">
      <alignment vertical="center"/>
    </xf>
    <xf numFmtId="0" fontId="25" fillId="0" borderId="0" xfId="0" applyFont="1">
      <alignment vertical="center"/>
    </xf>
    <xf numFmtId="3" fontId="26" fillId="0" borderId="0" xfId="0" applyNumberFormat="1" applyFont="1">
      <alignment vertical="center"/>
    </xf>
    <xf numFmtId="3" fontId="27" fillId="0" borderId="0" xfId="0" applyNumberFormat="1" applyFont="1">
      <alignment vertical="center"/>
    </xf>
    <xf numFmtId="3" fontId="28" fillId="0" borderId="0" xfId="0" applyNumberFormat="1" applyFont="1">
      <alignment vertical="center"/>
    </xf>
    <xf numFmtId="0" fontId="29" fillId="0" borderId="0" xfId="0" applyFont="1">
      <alignment vertical="center"/>
    </xf>
    <xf numFmtId="3" fontId="30" fillId="0" borderId="0" xfId="0" applyNumberFormat="1" applyFont="1">
      <alignment vertical="center"/>
    </xf>
    <xf numFmtId="3" fontId="25" fillId="0" borderId="0" xfId="0" applyNumberFormat="1" applyFont="1">
      <alignment vertical="center"/>
    </xf>
    <xf numFmtId="3" fontId="29" fillId="0" borderId="0" xfId="0" applyNumberFormat="1" applyFont="1">
      <alignment vertical="center"/>
    </xf>
    <xf numFmtId="0" fontId="30" fillId="0" borderId="0" xfId="0" applyFont="1">
      <alignment vertical="center"/>
    </xf>
    <xf numFmtId="0" fontId="26" fillId="7" borderId="0" xfId="0" applyFont="1" applyFill="1">
      <alignment vertical="center"/>
    </xf>
    <xf numFmtId="0" fontId="26" fillId="0" borderId="0" xfId="0" applyFont="1">
      <alignment vertical="center"/>
    </xf>
    <xf numFmtId="3" fontId="25" fillId="8" borderId="0" xfId="0" applyNumberFormat="1" applyFont="1" applyFill="1">
      <alignment vertical="center"/>
    </xf>
    <xf numFmtId="0" fontId="25" fillId="8" borderId="0" xfId="0" applyFont="1" applyFill="1">
      <alignment vertical="center"/>
    </xf>
    <xf numFmtId="38" fontId="25" fillId="0" borderId="0" xfId="1" applyFont="1" applyFill="1">
      <alignment vertical="center"/>
    </xf>
    <xf numFmtId="0" fontId="27" fillId="0" borderId="0" xfId="0" applyFont="1">
      <alignment vertical="center"/>
    </xf>
    <xf numFmtId="49" fontId="0" fillId="0" borderId="0" xfId="0" applyNumberFormat="1">
      <alignment vertical="center"/>
    </xf>
    <xf numFmtId="38" fontId="27" fillId="0" borderId="0" xfId="1" applyFont="1" applyFill="1">
      <alignment vertical="center"/>
    </xf>
    <xf numFmtId="0" fontId="25" fillId="0" borderId="0" xfId="0" applyFont="1" applyAlignment="1">
      <alignment horizontal="center" vertical="center"/>
    </xf>
    <xf numFmtId="0" fontId="31" fillId="5" borderId="15" xfId="0" applyFont="1" applyFill="1" applyBorder="1">
      <alignment vertical="center"/>
    </xf>
    <xf numFmtId="0" fontId="32" fillId="5" borderId="15" xfId="0" applyFont="1" applyFill="1" applyBorder="1">
      <alignment vertical="center"/>
    </xf>
    <xf numFmtId="38" fontId="32" fillId="5" borderId="14" xfId="1" applyFont="1" applyFill="1" applyBorder="1" applyAlignment="1">
      <alignment horizontal="right"/>
    </xf>
    <xf numFmtId="0" fontId="32" fillId="5" borderId="0" xfId="0" applyFont="1" applyFill="1" applyAlignment="1">
      <alignment horizontal="center" vertical="center"/>
    </xf>
    <xf numFmtId="0" fontId="32" fillId="5" borderId="0" xfId="0" applyFont="1" applyFill="1">
      <alignment vertical="center"/>
    </xf>
    <xf numFmtId="0" fontId="33" fillId="5" borderId="0" xfId="2" applyFont="1" applyFill="1" applyBorder="1" applyAlignment="1"/>
    <xf numFmtId="38" fontId="32" fillId="5" borderId="12" xfId="1" applyFont="1" applyFill="1" applyBorder="1" applyAlignment="1">
      <alignment horizontal="right"/>
    </xf>
    <xf numFmtId="0" fontId="31" fillId="5" borderId="0" xfId="0" applyFont="1" applyFill="1" applyAlignment="1">
      <alignment horizontal="left" vertical="center" indent="2"/>
    </xf>
    <xf numFmtId="0" fontId="31" fillId="4" borderId="0" xfId="0" applyFont="1" applyFill="1">
      <alignment vertical="center"/>
    </xf>
    <xf numFmtId="0" fontId="32" fillId="4" borderId="0" xfId="0" applyFont="1" applyFill="1">
      <alignment vertical="center"/>
    </xf>
    <xf numFmtId="38" fontId="32" fillId="4" borderId="12" xfId="1" applyFont="1" applyFill="1" applyBorder="1" applyAlignment="1">
      <alignment horizontal="right"/>
    </xf>
    <xf numFmtId="0" fontId="31" fillId="4" borderId="0" xfId="0" applyFont="1" applyFill="1" applyAlignment="1">
      <alignment horizontal="left" vertical="center" indent="2"/>
    </xf>
    <xf numFmtId="0" fontId="33" fillId="4" borderId="0" xfId="2" applyFont="1" applyFill="1" applyBorder="1" applyAlignment="1"/>
    <xf numFmtId="0" fontId="31" fillId="0" borderId="0" xfId="0" applyFont="1">
      <alignment vertical="center"/>
    </xf>
    <xf numFmtId="0" fontId="32" fillId="0" borderId="0" xfId="0" applyFont="1">
      <alignment vertical="center"/>
    </xf>
    <xf numFmtId="0" fontId="33" fillId="0" borderId="12" xfId="2" applyFont="1" applyBorder="1" applyAlignment="1">
      <alignment horizontal="center"/>
    </xf>
    <xf numFmtId="0" fontId="34" fillId="0" borderId="0" xfId="0" applyFont="1" applyAlignment="1">
      <alignment horizontal="left" vertical="center"/>
    </xf>
    <xf numFmtId="0" fontId="34" fillId="0" borderId="0" xfId="0" applyFont="1" applyAlignment="1">
      <alignment horizontal="justify" vertical="center"/>
    </xf>
    <xf numFmtId="0" fontId="35" fillId="0" borderId="0" xfId="0" applyFont="1">
      <alignment vertical="center"/>
    </xf>
    <xf numFmtId="0" fontId="35" fillId="0" borderId="0" xfId="0" applyFont="1" applyAlignment="1">
      <alignment horizontal="left" vertical="center"/>
    </xf>
    <xf numFmtId="0" fontId="36" fillId="0" borderId="0" xfId="0" applyFont="1" applyAlignment="1">
      <alignment horizontal="justify" vertical="center"/>
    </xf>
    <xf numFmtId="0" fontId="37" fillId="0" borderId="0" xfId="2" applyFont="1" applyBorder="1" applyAlignment="1">
      <alignment vertical="top" wrapText="1"/>
    </xf>
    <xf numFmtId="0" fontId="38" fillId="2" borderId="6" xfId="0" applyFont="1" applyFill="1" applyBorder="1">
      <alignment vertical="center"/>
    </xf>
    <xf numFmtId="0" fontId="39" fillId="2" borderId="7" xfId="0" applyFont="1" applyFill="1" applyBorder="1">
      <alignment vertical="center"/>
    </xf>
    <xf numFmtId="0" fontId="39" fillId="2" borderId="6" xfId="0" applyFont="1" applyFill="1" applyBorder="1">
      <alignment vertical="center"/>
    </xf>
    <xf numFmtId="0" fontId="8" fillId="0" borderId="0" xfId="2" applyFont="1" applyBorder="1" applyAlignment="1" applyProtection="1">
      <alignment vertical="center"/>
      <protection locked="0"/>
    </xf>
    <xf numFmtId="0" fontId="6" fillId="0" borderId="0" xfId="0" applyFont="1" applyAlignment="1">
      <alignment vertical="top" wrapText="1"/>
    </xf>
    <xf numFmtId="0" fontId="21" fillId="0" borderId="0" xfId="2" applyFont="1" applyBorder="1" applyAlignment="1"/>
    <xf numFmtId="0" fontId="42" fillId="0" borderId="0" xfId="0" applyFont="1">
      <alignment vertical="center"/>
    </xf>
    <xf numFmtId="0" fontId="14" fillId="0" borderId="0" xfId="0" applyFont="1" applyAlignment="1">
      <alignment horizontal="right" vertical="center"/>
    </xf>
    <xf numFmtId="0" fontId="44" fillId="6" borderId="0" xfId="2" applyFont="1" applyFill="1" applyBorder="1" applyAlignment="1">
      <alignment horizontal="center"/>
    </xf>
    <xf numFmtId="0" fontId="21" fillId="0" borderId="0" xfId="2" applyFont="1" applyBorder="1" applyAlignment="1">
      <alignment horizontal="left"/>
    </xf>
    <xf numFmtId="0" fontId="6" fillId="5" borderId="1" xfId="0" applyFont="1" applyFill="1" applyBorder="1" applyAlignment="1">
      <alignment horizontal="center" vertical="center" wrapText="1"/>
    </xf>
    <xf numFmtId="0" fontId="13" fillId="5" borderId="1" xfId="0" applyFont="1" applyFill="1" applyBorder="1" applyAlignment="1">
      <alignment horizontal="center" vertical="center" textRotation="255" wrapText="1"/>
    </xf>
    <xf numFmtId="0" fontId="14" fillId="5" borderId="1" xfId="0" applyFont="1" applyFill="1" applyBorder="1" applyAlignment="1">
      <alignment horizontal="left" vertical="center"/>
    </xf>
    <xf numFmtId="0" fontId="14" fillId="5" borderId="7" xfId="0" applyFont="1" applyFill="1" applyBorder="1">
      <alignment vertical="center"/>
    </xf>
    <xf numFmtId="0" fontId="14" fillId="5" borderId="6" xfId="0" applyFont="1" applyFill="1" applyBorder="1">
      <alignment vertical="center"/>
    </xf>
    <xf numFmtId="0" fontId="8" fillId="0" borderId="0" xfId="2" applyFont="1" applyBorder="1" applyAlignment="1" applyProtection="1">
      <alignment horizontal="left" vertical="center"/>
      <protection locked="0"/>
    </xf>
    <xf numFmtId="0" fontId="6" fillId="0" borderId="0" xfId="0" applyFont="1" applyAlignment="1">
      <alignment horizontal="left" vertical="top" wrapText="1"/>
    </xf>
    <xf numFmtId="0" fontId="5" fillId="0" borderId="1" xfId="0" applyFont="1" applyBorder="1" applyAlignment="1">
      <alignment horizontal="center" vertical="center" wrapText="1"/>
    </xf>
    <xf numFmtId="0" fontId="9" fillId="0" borderId="0" xfId="0" applyFont="1" applyAlignment="1">
      <alignment horizontal="center" vertical="center" wrapText="1"/>
    </xf>
    <xf numFmtId="0" fontId="13" fillId="2" borderId="1" xfId="0" applyFont="1" applyFill="1" applyBorder="1" applyAlignment="1">
      <alignment horizontal="center" vertical="center" textRotation="255" wrapText="1"/>
    </xf>
    <xf numFmtId="0" fontId="4" fillId="0" borderId="5" xfId="0" applyFont="1" applyBorder="1" applyAlignment="1" applyProtection="1">
      <alignment horizontal="center" vertical="top" wrapText="1"/>
      <protection locked="0"/>
    </xf>
    <xf numFmtId="0" fontId="4" fillId="0" borderId="4" xfId="0" applyFont="1" applyBorder="1" applyAlignment="1" applyProtection="1">
      <alignment horizontal="center" vertical="top" wrapText="1"/>
      <protection locked="0"/>
    </xf>
    <xf numFmtId="0" fontId="4" fillId="0" borderId="3" xfId="0" applyFont="1" applyBorder="1" applyAlignment="1" applyProtection="1">
      <alignment horizontal="center" vertical="top" wrapText="1"/>
      <protection locked="0"/>
    </xf>
    <xf numFmtId="0" fontId="4" fillId="0" borderId="2" xfId="0" applyFont="1" applyBorder="1" applyAlignment="1" applyProtection="1">
      <alignment horizontal="center" vertical="top" wrapText="1"/>
      <protection locked="0"/>
    </xf>
    <xf numFmtId="0" fontId="10" fillId="2" borderId="1" xfId="0" applyFont="1" applyFill="1" applyBorder="1" applyAlignment="1">
      <alignment horizontal="left" vertical="center"/>
    </xf>
    <xf numFmtId="0" fontId="10" fillId="0" borderId="16" xfId="0" applyFont="1" applyBorder="1" applyAlignment="1">
      <alignment horizontal="center" vertical="center"/>
    </xf>
    <xf numFmtId="0" fontId="10" fillId="0" borderId="13" xfId="0" applyFont="1" applyBorder="1" applyAlignment="1">
      <alignment horizontal="center" vertical="center"/>
    </xf>
    <xf numFmtId="176" fontId="20" fillId="6" borderId="7" xfId="0" applyNumberFormat="1" applyFont="1" applyFill="1" applyBorder="1" applyAlignment="1">
      <alignment horizontal="center" vertical="center"/>
    </xf>
    <xf numFmtId="176" fontId="20" fillId="6" borderId="6" xfId="0" applyNumberFormat="1" applyFont="1" applyFill="1" applyBorder="1" applyAlignment="1">
      <alignment horizontal="center" vertical="center"/>
    </xf>
    <xf numFmtId="0" fontId="12" fillId="3" borderId="7" xfId="0" applyFont="1" applyFill="1" applyBorder="1" applyAlignment="1">
      <alignment horizontal="center" vertical="center"/>
    </xf>
    <xf numFmtId="0" fontId="12" fillId="3" borderId="8" xfId="0" applyFont="1" applyFill="1" applyBorder="1" applyAlignment="1">
      <alignment horizontal="center" vertical="center"/>
    </xf>
    <xf numFmtId="0" fontId="12" fillId="3" borderId="6" xfId="0" applyFont="1" applyFill="1" applyBorder="1" applyAlignment="1">
      <alignment horizontal="center" vertical="center"/>
    </xf>
    <xf numFmtId="0" fontId="40" fillId="5" borderId="5" xfId="0" applyFont="1" applyFill="1" applyBorder="1" applyAlignment="1">
      <alignment horizontal="left" vertical="center"/>
    </xf>
    <xf numFmtId="0" fontId="40" fillId="5" borderId="4" xfId="0" applyFont="1" applyFill="1" applyBorder="1" applyAlignment="1">
      <alignment horizontal="left" vertical="center"/>
    </xf>
    <xf numFmtId="0" fontId="40" fillId="5" borderId="3" xfId="0" applyFont="1" applyFill="1" applyBorder="1" applyAlignment="1">
      <alignment horizontal="left" vertical="center"/>
    </xf>
    <xf numFmtId="0" fontId="40" fillId="5" borderId="2" xfId="0" applyFont="1" applyFill="1" applyBorder="1" applyAlignment="1">
      <alignment horizontal="left" vertical="center"/>
    </xf>
    <xf numFmtId="0" fontId="40" fillId="5" borderId="5" xfId="0" applyFont="1" applyFill="1" applyBorder="1" applyAlignment="1">
      <alignment vertical="center" wrapText="1"/>
    </xf>
    <xf numFmtId="0" fontId="40" fillId="5" borderId="4" xfId="0" applyFont="1" applyFill="1" applyBorder="1" applyAlignment="1">
      <alignment vertical="center" wrapText="1"/>
    </xf>
    <xf numFmtId="0" fontId="40" fillId="5" borderId="17" xfId="0" applyFont="1" applyFill="1" applyBorder="1" applyAlignment="1">
      <alignment vertical="center" wrapText="1"/>
    </xf>
    <xf numFmtId="0" fontId="40" fillId="5" borderId="18" xfId="0" applyFont="1" applyFill="1" applyBorder="1" applyAlignment="1">
      <alignment vertical="center" wrapText="1"/>
    </xf>
    <xf numFmtId="0" fontId="40" fillId="5" borderId="3" xfId="0" applyFont="1" applyFill="1" applyBorder="1" applyAlignment="1">
      <alignment vertical="center" wrapText="1"/>
    </xf>
    <xf numFmtId="0" fontId="40" fillId="5" borderId="2" xfId="0" applyFont="1" applyFill="1" applyBorder="1" applyAlignment="1">
      <alignment vertical="center" wrapText="1"/>
    </xf>
    <xf numFmtId="0" fontId="6" fillId="0" borderId="19" xfId="0" applyFont="1" applyBorder="1" applyAlignment="1">
      <alignment horizontal="left" vertical="top" wrapText="1"/>
    </xf>
    <xf numFmtId="0" fontId="42" fillId="2" borderId="1" xfId="0" applyFont="1" applyFill="1" applyBorder="1" applyAlignment="1">
      <alignment horizontal="left" vertical="center"/>
    </xf>
    <xf numFmtId="176" fontId="20" fillId="6" borderId="7" xfId="0" applyNumberFormat="1" applyFont="1" applyFill="1" applyBorder="1" applyAlignment="1">
      <alignment horizontal="center" vertical="center" wrapText="1"/>
    </xf>
    <xf numFmtId="0" fontId="40" fillId="5" borderId="1" xfId="0" applyFont="1" applyFill="1" applyBorder="1" applyAlignment="1">
      <alignment horizontal="left" vertical="center"/>
    </xf>
    <xf numFmtId="0" fontId="43" fillId="3" borderId="7" xfId="0" applyFont="1" applyFill="1" applyBorder="1" applyAlignment="1">
      <alignment horizontal="left" vertical="center"/>
    </xf>
    <xf numFmtId="0" fontId="43" fillId="3" borderId="8" xfId="0" applyFont="1" applyFill="1" applyBorder="1" applyAlignment="1">
      <alignment horizontal="left" vertical="center"/>
    </xf>
    <xf numFmtId="0" fontId="43" fillId="3" borderId="6" xfId="0" applyFont="1" applyFill="1" applyBorder="1" applyAlignment="1">
      <alignment horizontal="left" vertical="center"/>
    </xf>
  </cellXfs>
  <cellStyles count="3">
    <cellStyle name="ハイパーリンク" xfId="2" builtinId="8"/>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hyperlink" Target="mailto:porepore_farm@teijin-soleil.com?bcc=yokoyama@osca10.com" TargetMode="External"/><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image" Target="../media/image3.jpeg"/><Relationship Id="rId1" Type="http://schemas.openxmlformats.org/officeDocument/2006/relationships/image" Target="../media/image2.jpeg"/><Relationship Id="rId5" Type="http://schemas.openxmlformats.org/officeDocument/2006/relationships/image" Target="../media/image6.jpeg"/><Relationship Id="rId4"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xdr:from>
      <xdr:col>1</xdr:col>
      <xdr:colOff>323851</xdr:colOff>
      <xdr:row>0</xdr:row>
      <xdr:rowOff>95251</xdr:rowOff>
    </xdr:from>
    <xdr:to>
      <xdr:col>3</xdr:col>
      <xdr:colOff>676275</xdr:colOff>
      <xdr:row>4</xdr:row>
      <xdr:rowOff>209551</xdr:rowOff>
    </xdr:to>
    <xdr:sp macro="" textlink="">
      <xdr:nvSpPr>
        <xdr:cNvPr id="2" name="四角形: 角を丸くする 1">
          <a:extLst>
            <a:ext uri="{FF2B5EF4-FFF2-40B4-BE49-F238E27FC236}">
              <a16:creationId xmlns:a16="http://schemas.microsoft.com/office/drawing/2014/main" id="{4535DA26-DF58-4059-AD97-830DD3BB0795}"/>
            </a:ext>
          </a:extLst>
        </xdr:cNvPr>
        <xdr:cNvSpPr/>
      </xdr:nvSpPr>
      <xdr:spPr>
        <a:xfrm>
          <a:off x="647701" y="95251"/>
          <a:ext cx="1771649" cy="1200150"/>
        </a:xfrm>
        <a:prstGeom prst="roundRect">
          <a:avLst/>
        </a:prstGeom>
        <a:solidFill>
          <a:schemeClr val="bg1">
            <a:lumMod val="9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800">
              <a:solidFill>
                <a:sysClr val="windowText" lastClr="000000"/>
              </a:solidFill>
              <a:latin typeface="ＭＳ Ｐゴシック" panose="020B0600070205080204" pitchFamily="50" charset="-128"/>
              <a:ea typeface="ＭＳ Ｐゴシック" panose="020B0600070205080204" pitchFamily="50" charset="-128"/>
            </a:rPr>
            <a:t>ご注文書記入例</a:t>
          </a:r>
        </a:p>
      </xdr:txBody>
    </xdr:sp>
    <xdr:clientData/>
  </xdr:twoCellAnchor>
  <mc:AlternateContent xmlns:mc="http://schemas.openxmlformats.org/markup-compatibility/2006">
    <mc:Choice xmlns:a14="http://schemas.microsoft.com/office/drawing/2010/main" Requires="a14">
      <xdr:twoCellAnchor editAs="oneCell">
        <xdr:from>
          <xdr:col>3</xdr:col>
          <xdr:colOff>85725</xdr:colOff>
          <xdr:row>46</xdr:row>
          <xdr:rowOff>200025</xdr:rowOff>
        </xdr:from>
        <xdr:to>
          <xdr:col>3</xdr:col>
          <xdr:colOff>1000125</xdr:colOff>
          <xdr:row>48</xdr:row>
          <xdr:rowOff>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0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メール(PDF)</a:t>
              </a:r>
            </a:p>
          </xdr:txBody>
        </xdr:sp>
        <xdr:clientData/>
      </xdr:twoCellAnchor>
    </mc:Choice>
    <mc:Fallback/>
  </mc:AlternateContent>
  <xdr:oneCellAnchor>
    <xdr:from>
      <xdr:col>4</xdr:col>
      <xdr:colOff>4663496</xdr:colOff>
      <xdr:row>1</xdr:row>
      <xdr:rowOff>64353</xdr:rowOff>
    </xdr:from>
    <xdr:ext cx="1272887" cy="697517"/>
    <xdr:pic>
      <xdr:nvPicPr>
        <xdr:cNvPr id="3" name="図 2">
          <a:extLst>
            <a:ext uri="{FF2B5EF4-FFF2-40B4-BE49-F238E27FC236}">
              <a16:creationId xmlns:a16="http://schemas.microsoft.com/office/drawing/2014/main" id="{2651A694-C966-4552-B53D-E6AE2D7067EB}"/>
            </a:ext>
          </a:extLst>
        </xdr:cNvPr>
        <xdr:cNvPicPr>
          <a:picLocks noChangeAspect="1"/>
        </xdr:cNvPicPr>
      </xdr:nvPicPr>
      <xdr:blipFill>
        <a:blip xmlns:r="http://schemas.openxmlformats.org/officeDocument/2006/relationships" r:embed="rId1"/>
        <a:stretch>
          <a:fillRect/>
        </a:stretch>
      </xdr:blipFill>
      <xdr:spPr>
        <a:xfrm>
          <a:off x="7425746" y="302478"/>
          <a:ext cx="1272887" cy="697517"/>
        </a:xfrm>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3</xdr:col>
          <xdr:colOff>76200</xdr:colOff>
          <xdr:row>49</xdr:row>
          <xdr:rowOff>0</xdr:rowOff>
        </xdr:from>
        <xdr:to>
          <xdr:col>3</xdr:col>
          <xdr:colOff>695325</xdr:colOff>
          <xdr:row>50</xdr:row>
          <xdr:rowOff>38100</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0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485775</xdr:colOff>
          <xdr:row>47</xdr:row>
          <xdr:rowOff>238125</xdr:rowOff>
        </xdr:from>
        <xdr:to>
          <xdr:col>4</xdr:col>
          <xdr:colOff>1552575</xdr:colOff>
          <xdr:row>49</xdr:row>
          <xdr:rowOff>28575</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0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TOKIUM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1343025</xdr:colOff>
          <xdr:row>47</xdr:row>
          <xdr:rowOff>247650</xdr:rowOff>
        </xdr:from>
        <xdr:to>
          <xdr:col>4</xdr:col>
          <xdr:colOff>2276475</xdr:colOff>
          <xdr:row>49</xdr:row>
          <xdr:rowOff>19050</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0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BILLONE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47</xdr:row>
          <xdr:rowOff>209550</xdr:rowOff>
        </xdr:from>
        <xdr:to>
          <xdr:col>4</xdr:col>
          <xdr:colOff>476250</xdr:colOff>
          <xdr:row>49</xdr:row>
          <xdr:rowOff>28575</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0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請求書代行サービス</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xdr:col>
      <xdr:colOff>415635</xdr:colOff>
      <xdr:row>1</xdr:row>
      <xdr:rowOff>122958</xdr:rowOff>
    </xdr:from>
    <xdr:to>
      <xdr:col>3</xdr:col>
      <xdr:colOff>819150</xdr:colOff>
      <xdr:row>4</xdr:row>
      <xdr:rowOff>0</xdr:rowOff>
    </xdr:to>
    <xdr:sp macro="" textlink="">
      <xdr:nvSpPr>
        <xdr:cNvPr id="2" name="四角形: 角を丸くする 1">
          <a:extLst>
            <a:ext uri="{FF2B5EF4-FFF2-40B4-BE49-F238E27FC236}">
              <a16:creationId xmlns:a16="http://schemas.microsoft.com/office/drawing/2014/main" id="{5D775082-56C8-4CEC-A0C1-6C20E8EB20AC}"/>
            </a:ext>
          </a:extLst>
        </xdr:cNvPr>
        <xdr:cNvSpPr/>
      </xdr:nvSpPr>
      <xdr:spPr>
        <a:xfrm>
          <a:off x="1076035" y="351558"/>
          <a:ext cx="1565565" cy="562842"/>
        </a:xfrm>
        <a:prstGeom prst="roundRect">
          <a:avLst/>
        </a:prstGeom>
        <a:solidFill>
          <a:schemeClr val="bg1">
            <a:lumMod val="9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800">
              <a:solidFill>
                <a:sysClr val="windowText" lastClr="000000"/>
              </a:solidFill>
              <a:latin typeface="ＭＳ Ｐゴシック" panose="020B0600070205080204" pitchFamily="50" charset="-128"/>
              <a:ea typeface="ＭＳ Ｐゴシック" panose="020B0600070205080204" pitchFamily="50" charset="-128"/>
            </a:rPr>
            <a:t>ご注文書</a:t>
          </a:r>
        </a:p>
      </xdr:txBody>
    </xdr:sp>
    <xdr:clientData/>
  </xdr:twoCellAnchor>
  <mc:AlternateContent xmlns:mc="http://schemas.openxmlformats.org/markup-compatibility/2006">
    <mc:Choice xmlns:a14="http://schemas.microsoft.com/office/drawing/2010/main" Requires="a14">
      <xdr:twoCellAnchor editAs="oneCell">
        <xdr:from>
          <xdr:col>3</xdr:col>
          <xdr:colOff>85725</xdr:colOff>
          <xdr:row>46</xdr:row>
          <xdr:rowOff>200025</xdr:rowOff>
        </xdr:from>
        <xdr:to>
          <xdr:col>3</xdr:col>
          <xdr:colOff>1000125</xdr:colOff>
          <xdr:row>48</xdr:row>
          <xdr:rowOff>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メール(PDF)</a:t>
              </a:r>
            </a:p>
          </xdr:txBody>
        </xdr:sp>
        <xdr:clientData/>
      </xdr:twoCellAnchor>
    </mc:Choice>
    <mc:Fallback/>
  </mc:AlternateContent>
  <xdr:oneCellAnchor>
    <xdr:from>
      <xdr:col>4</xdr:col>
      <xdr:colOff>4663496</xdr:colOff>
      <xdr:row>1</xdr:row>
      <xdr:rowOff>64353</xdr:rowOff>
    </xdr:from>
    <xdr:ext cx="1272887" cy="697517"/>
    <xdr:pic>
      <xdr:nvPicPr>
        <xdr:cNvPr id="3" name="図 2">
          <a:extLst>
            <a:ext uri="{FF2B5EF4-FFF2-40B4-BE49-F238E27FC236}">
              <a16:creationId xmlns:a16="http://schemas.microsoft.com/office/drawing/2014/main" id="{649FCFD3-53BB-4618-973D-8FD9705F8757}"/>
            </a:ext>
          </a:extLst>
        </xdr:cNvPr>
        <xdr:cNvPicPr>
          <a:picLocks noChangeAspect="1"/>
        </xdr:cNvPicPr>
      </xdr:nvPicPr>
      <xdr:blipFill>
        <a:blip xmlns:r="http://schemas.openxmlformats.org/officeDocument/2006/relationships" r:embed="rId1"/>
        <a:stretch>
          <a:fillRect/>
        </a:stretch>
      </xdr:blipFill>
      <xdr:spPr>
        <a:xfrm>
          <a:off x="3304596" y="292953"/>
          <a:ext cx="1272887" cy="697517"/>
        </a:xfrm>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3</xdr:col>
          <xdr:colOff>76200</xdr:colOff>
          <xdr:row>49</xdr:row>
          <xdr:rowOff>0</xdr:rowOff>
        </xdr:from>
        <xdr:to>
          <xdr:col>3</xdr:col>
          <xdr:colOff>695325</xdr:colOff>
          <xdr:row>50</xdr:row>
          <xdr:rowOff>38100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485775</xdr:colOff>
          <xdr:row>47</xdr:row>
          <xdr:rowOff>238125</xdr:rowOff>
        </xdr:from>
        <xdr:to>
          <xdr:col>4</xdr:col>
          <xdr:colOff>1552575</xdr:colOff>
          <xdr:row>49</xdr:row>
          <xdr:rowOff>28575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TOKIUM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1343025</xdr:colOff>
          <xdr:row>47</xdr:row>
          <xdr:rowOff>247650</xdr:rowOff>
        </xdr:from>
        <xdr:to>
          <xdr:col>4</xdr:col>
          <xdr:colOff>2276475</xdr:colOff>
          <xdr:row>49</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BILLONE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47</xdr:row>
          <xdr:rowOff>209550</xdr:rowOff>
        </xdr:from>
        <xdr:to>
          <xdr:col>4</xdr:col>
          <xdr:colOff>476250</xdr:colOff>
          <xdr:row>49</xdr:row>
          <xdr:rowOff>28575</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請求書代行サービス</a:t>
              </a:r>
            </a:p>
          </xdr:txBody>
        </xdr:sp>
        <xdr:clientData/>
      </xdr:twoCellAnchor>
    </mc:Choice>
    <mc:Fallback/>
  </mc:AlternateContent>
  <xdr:twoCellAnchor>
    <xdr:from>
      <xdr:col>4</xdr:col>
      <xdr:colOff>2638425</xdr:colOff>
      <xdr:row>3</xdr:row>
      <xdr:rowOff>1</xdr:rowOff>
    </xdr:from>
    <xdr:to>
      <xdr:col>4</xdr:col>
      <xdr:colOff>4486275</xdr:colOff>
      <xdr:row>4</xdr:row>
      <xdr:rowOff>47626</xdr:rowOff>
    </xdr:to>
    <xdr:sp macro="" textlink="">
      <xdr:nvSpPr>
        <xdr:cNvPr id="4" name="四角形: 角を丸くする 3">
          <a:hlinkClick xmlns:r="http://schemas.openxmlformats.org/officeDocument/2006/relationships" r:id="rId2"/>
          <a:extLst>
            <a:ext uri="{FF2B5EF4-FFF2-40B4-BE49-F238E27FC236}">
              <a16:creationId xmlns:a16="http://schemas.microsoft.com/office/drawing/2014/main" id="{522730C0-B9BC-4967-1579-B22DFA774B40}"/>
            </a:ext>
          </a:extLst>
        </xdr:cNvPr>
        <xdr:cNvSpPr/>
      </xdr:nvSpPr>
      <xdr:spPr>
        <a:xfrm>
          <a:off x="5400675" y="847726"/>
          <a:ext cx="1847850" cy="285750"/>
        </a:xfrm>
        <a:prstGeom prst="round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b="1"/>
            <a:t>発注メールはこちらから</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571500</xdr:colOff>
      <xdr:row>6</xdr:row>
      <xdr:rowOff>406400</xdr:rowOff>
    </xdr:from>
    <xdr:to>
      <xdr:col>3</xdr:col>
      <xdr:colOff>556260</xdr:colOff>
      <xdr:row>22</xdr:row>
      <xdr:rowOff>38100</xdr:rowOff>
    </xdr:to>
    <xdr:pic>
      <xdr:nvPicPr>
        <xdr:cNvPr id="2" name="図 1">
          <a:extLst>
            <a:ext uri="{FF2B5EF4-FFF2-40B4-BE49-F238E27FC236}">
              <a16:creationId xmlns:a16="http://schemas.microsoft.com/office/drawing/2014/main" id="{75C3BEAC-6B13-41B6-9688-A18F1BC1724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33500" y="1663700"/>
          <a:ext cx="1318260" cy="3613150"/>
        </a:xfrm>
        <a:prstGeom prst="rect">
          <a:avLst/>
        </a:prstGeom>
        <a:noFill/>
        <a:ln>
          <a:noFill/>
        </a:ln>
      </xdr:spPr>
    </xdr:pic>
    <xdr:clientData/>
  </xdr:twoCellAnchor>
  <xdr:twoCellAnchor editAs="oneCell">
    <xdr:from>
      <xdr:col>5</xdr:col>
      <xdr:colOff>514350</xdr:colOff>
      <xdr:row>7</xdr:row>
      <xdr:rowOff>19050</xdr:rowOff>
    </xdr:from>
    <xdr:to>
      <xdr:col>7</xdr:col>
      <xdr:colOff>485140</xdr:colOff>
      <xdr:row>22</xdr:row>
      <xdr:rowOff>19685</xdr:rowOff>
    </xdr:to>
    <xdr:pic>
      <xdr:nvPicPr>
        <xdr:cNvPr id="3" name="図 2">
          <a:extLst>
            <a:ext uri="{FF2B5EF4-FFF2-40B4-BE49-F238E27FC236}">
              <a16:creationId xmlns:a16="http://schemas.microsoft.com/office/drawing/2014/main" id="{A67625EA-5E57-4CF2-A730-86775889F343}"/>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943350" y="1685925"/>
          <a:ext cx="1304290" cy="3572510"/>
        </a:xfrm>
        <a:prstGeom prst="rect">
          <a:avLst/>
        </a:prstGeom>
        <a:noFill/>
        <a:ln>
          <a:noFill/>
        </a:ln>
      </xdr:spPr>
    </xdr:pic>
    <xdr:clientData/>
  </xdr:twoCellAnchor>
  <xdr:twoCellAnchor editAs="oneCell">
    <xdr:from>
      <xdr:col>9</xdr:col>
      <xdr:colOff>196850</xdr:colOff>
      <xdr:row>6</xdr:row>
      <xdr:rowOff>203200</xdr:rowOff>
    </xdr:from>
    <xdr:to>
      <xdr:col>11</xdr:col>
      <xdr:colOff>349250</xdr:colOff>
      <xdr:row>21</xdr:row>
      <xdr:rowOff>189230</xdr:rowOff>
    </xdr:to>
    <xdr:pic>
      <xdr:nvPicPr>
        <xdr:cNvPr id="4" name="図 3">
          <a:extLst>
            <a:ext uri="{FF2B5EF4-FFF2-40B4-BE49-F238E27FC236}">
              <a16:creationId xmlns:a16="http://schemas.microsoft.com/office/drawing/2014/main" id="{65040027-B572-493E-8A00-99E2605E8901}"/>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292850" y="1631950"/>
          <a:ext cx="1485900" cy="3557905"/>
        </a:xfrm>
        <a:prstGeom prst="rect">
          <a:avLst/>
        </a:prstGeom>
        <a:noFill/>
        <a:ln>
          <a:noFill/>
        </a:ln>
      </xdr:spPr>
    </xdr:pic>
    <xdr:clientData/>
  </xdr:twoCellAnchor>
  <xdr:twoCellAnchor editAs="oneCell">
    <xdr:from>
      <xdr:col>1</xdr:col>
      <xdr:colOff>19050</xdr:colOff>
      <xdr:row>26</xdr:row>
      <xdr:rowOff>215900</xdr:rowOff>
    </xdr:from>
    <xdr:to>
      <xdr:col>4</xdr:col>
      <xdr:colOff>573405</xdr:colOff>
      <xdr:row>31</xdr:row>
      <xdr:rowOff>227724</xdr:rowOff>
    </xdr:to>
    <xdr:pic>
      <xdr:nvPicPr>
        <xdr:cNvPr id="5" name="図 4">
          <a:extLst>
            <a:ext uri="{FF2B5EF4-FFF2-40B4-BE49-F238E27FC236}">
              <a16:creationId xmlns:a16="http://schemas.microsoft.com/office/drawing/2014/main" id="{356829DA-9115-45A9-A4E7-86B8AC72DA6B}"/>
            </a:ext>
          </a:extLst>
        </xdr:cNvPr>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781050" y="6407150"/>
          <a:ext cx="2554605" cy="1202449"/>
        </a:xfrm>
        <a:prstGeom prst="rect">
          <a:avLst/>
        </a:prstGeom>
        <a:noFill/>
        <a:ln>
          <a:noFill/>
        </a:ln>
      </xdr:spPr>
    </xdr:pic>
    <xdr:clientData/>
  </xdr:twoCellAnchor>
  <xdr:twoCellAnchor editAs="oneCell">
    <xdr:from>
      <xdr:col>6</xdr:col>
      <xdr:colOff>330200</xdr:colOff>
      <xdr:row>26</xdr:row>
      <xdr:rowOff>209550</xdr:rowOff>
    </xdr:from>
    <xdr:to>
      <xdr:col>11</xdr:col>
      <xdr:colOff>113030</xdr:colOff>
      <xdr:row>32</xdr:row>
      <xdr:rowOff>241</xdr:rowOff>
    </xdr:to>
    <xdr:pic>
      <xdr:nvPicPr>
        <xdr:cNvPr id="6" name="図 5">
          <a:extLst>
            <a:ext uri="{FF2B5EF4-FFF2-40B4-BE49-F238E27FC236}">
              <a16:creationId xmlns:a16="http://schemas.microsoft.com/office/drawing/2014/main" id="{791DD8DD-E87F-4472-92AC-A1F99DFD1287}"/>
            </a:ext>
          </a:extLst>
        </xdr:cNvPr>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4425950" y="6400800"/>
          <a:ext cx="3116580" cy="1219441"/>
        </a:xfrm>
        <a:prstGeom prst="rect">
          <a:avLst/>
        </a:prstGeom>
        <a:noFill/>
        <a:ln>
          <a:noFill/>
        </a:ln>
      </xdr:spPr>
    </xdr:pic>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0.xml"/><Relationship Id="rId3" Type="http://schemas.openxmlformats.org/officeDocument/2006/relationships/vmlDrawing" Target="../drawings/vmlDrawing2.vml"/><Relationship Id="rId7" Type="http://schemas.openxmlformats.org/officeDocument/2006/relationships/ctrlProp" Target="../ctrlProps/ctrlProp9.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8.xml"/><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59707C-953F-406B-AC87-F9C667F5D8D9}">
  <sheetPr>
    <pageSetUpPr fitToPage="1"/>
  </sheetPr>
  <dimension ref="B1:I54"/>
  <sheetViews>
    <sheetView topLeftCell="A37" zoomScaleNormal="100" workbookViewId="0">
      <selection activeCell="H8" sqref="H8"/>
    </sheetView>
  </sheetViews>
  <sheetFormatPr defaultRowHeight="18.75"/>
  <cols>
    <col min="1" max="1" width="4.25" customWidth="1"/>
    <col min="3" max="3" width="9.625" customWidth="1"/>
    <col min="4" max="4" width="13.375" customWidth="1"/>
    <col min="5" max="5" width="61.25" customWidth="1"/>
    <col min="6" max="6" width="18.375" customWidth="1"/>
  </cols>
  <sheetData>
    <row r="1" spans="2:9">
      <c r="F1" s="53" t="s">
        <v>258</v>
      </c>
    </row>
    <row r="2" spans="2:9" ht="18" customHeight="1">
      <c r="D2" s="51"/>
      <c r="F2" s="51"/>
      <c r="G2" s="51"/>
      <c r="H2" s="51"/>
    </row>
    <row r="3" spans="2:9" ht="30" customHeight="1">
      <c r="C3" s="51"/>
      <c r="D3" s="51"/>
      <c r="E3" s="52" t="s">
        <v>38</v>
      </c>
      <c r="F3" s="51"/>
      <c r="G3" s="51"/>
      <c r="H3" s="51"/>
    </row>
    <row r="4" spans="2:9">
      <c r="C4" s="45"/>
      <c r="D4" s="45"/>
      <c r="E4" s="50" t="s">
        <v>192</v>
      </c>
      <c r="F4" s="100"/>
      <c r="G4" s="100"/>
      <c r="H4" s="100"/>
      <c r="I4" s="100"/>
    </row>
    <row r="5" spans="2:9">
      <c r="C5" s="45"/>
      <c r="D5" s="45"/>
      <c r="E5" s="45"/>
      <c r="F5" s="38"/>
      <c r="G5" s="38"/>
      <c r="H5" s="38"/>
      <c r="I5" s="38"/>
    </row>
    <row r="6" spans="2:9" ht="18" customHeight="1">
      <c r="B6" s="106" t="s">
        <v>37</v>
      </c>
      <c r="C6" s="49" t="s">
        <v>12</v>
      </c>
      <c r="D6" s="48"/>
      <c r="E6" s="140" t="s">
        <v>238</v>
      </c>
      <c r="F6" s="140"/>
      <c r="G6" s="38"/>
      <c r="H6" s="38"/>
      <c r="I6" s="38"/>
    </row>
    <row r="7" spans="2:9">
      <c r="B7" s="106"/>
      <c r="C7" s="49" t="s">
        <v>11</v>
      </c>
      <c r="D7" s="48"/>
      <c r="E7" s="140" t="s">
        <v>239</v>
      </c>
      <c r="F7" s="140"/>
      <c r="G7" s="38"/>
      <c r="H7" s="38"/>
      <c r="I7" s="38"/>
    </row>
    <row r="8" spans="2:9">
      <c r="B8" s="106"/>
      <c r="C8" s="49" t="s">
        <v>36</v>
      </c>
      <c r="D8" s="48"/>
      <c r="E8" s="140" t="s">
        <v>240</v>
      </c>
      <c r="F8" s="140"/>
      <c r="G8" s="38"/>
      <c r="H8" s="38"/>
      <c r="I8" s="38"/>
    </row>
    <row r="9" spans="2:9">
      <c r="B9" s="106"/>
      <c r="C9" s="49" t="s">
        <v>35</v>
      </c>
      <c r="D9" s="48"/>
      <c r="E9" s="127" t="s">
        <v>241</v>
      </c>
      <c r="F9" s="128"/>
      <c r="G9" s="38"/>
      <c r="H9" s="38"/>
      <c r="I9" s="38"/>
    </row>
    <row r="10" spans="2:9">
      <c r="B10" s="106"/>
      <c r="C10" s="49" t="s">
        <v>8</v>
      </c>
      <c r="D10" s="48"/>
      <c r="E10" s="129"/>
      <c r="F10" s="130"/>
      <c r="G10" s="38"/>
      <c r="H10" s="38"/>
      <c r="I10" s="38"/>
    </row>
    <row r="11" spans="2:9">
      <c r="B11" s="106"/>
      <c r="C11" s="49" t="s">
        <v>7</v>
      </c>
      <c r="D11" s="48"/>
      <c r="E11" s="140" t="s">
        <v>242</v>
      </c>
      <c r="F11" s="140"/>
      <c r="G11" s="38"/>
      <c r="H11" s="38"/>
      <c r="I11" s="38"/>
    </row>
    <row r="12" spans="2:9">
      <c r="B12" s="106"/>
      <c r="C12" s="49" t="s">
        <v>222</v>
      </c>
      <c r="D12" s="48"/>
      <c r="E12" s="140" t="s">
        <v>243</v>
      </c>
      <c r="F12" s="140"/>
      <c r="G12" s="38"/>
      <c r="H12" s="38"/>
      <c r="I12" s="38"/>
    </row>
    <row r="13" spans="2:9">
      <c r="B13" s="106"/>
      <c r="C13" s="105" t="s">
        <v>33</v>
      </c>
      <c r="D13" s="47" t="s">
        <v>12</v>
      </c>
      <c r="E13" s="131" t="s">
        <v>244</v>
      </c>
      <c r="F13" s="132"/>
      <c r="G13" s="38"/>
      <c r="H13" s="38"/>
      <c r="I13" s="38"/>
    </row>
    <row r="14" spans="2:9">
      <c r="B14" s="106"/>
      <c r="C14" s="105"/>
      <c r="D14" s="47" t="s">
        <v>32</v>
      </c>
      <c r="E14" s="133"/>
      <c r="F14" s="134"/>
      <c r="G14" s="38"/>
      <c r="H14" s="38"/>
      <c r="I14" s="38"/>
    </row>
    <row r="15" spans="2:9">
      <c r="B15" s="106"/>
      <c r="C15" s="105"/>
      <c r="D15" s="47" t="s">
        <v>10</v>
      </c>
      <c r="E15" s="135"/>
      <c r="F15" s="136"/>
      <c r="G15" s="38"/>
      <c r="H15" s="38"/>
      <c r="I15" s="38"/>
    </row>
    <row r="16" spans="2:9">
      <c r="B16" s="13"/>
      <c r="C16" s="46"/>
      <c r="D16" s="45"/>
      <c r="F16" s="44"/>
      <c r="G16" s="44"/>
      <c r="H16" s="44"/>
      <c r="I16" s="44"/>
    </row>
    <row r="17" spans="2:9" ht="24">
      <c r="B17" s="43" t="s">
        <v>31</v>
      </c>
      <c r="C17" s="42"/>
      <c r="D17" s="39"/>
      <c r="E17" s="122"/>
      <c r="F17" s="123"/>
      <c r="G17" s="38"/>
      <c r="H17" s="38"/>
      <c r="I17" s="38"/>
    </row>
    <row r="18" spans="2:9" ht="57" customHeight="1">
      <c r="B18" s="41" t="s">
        <v>30</v>
      </c>
      <c r="C18" s="40"/>
      <c r="D18" s="39"/>
      <c r="E18" s="139" t="s">
        <v>256</v>
      </c>
      <c r="F18" s="123"/>
      <c r="G18" s="38"/>
      <c r="H18" s="38"/>
      <c r="I18" s="38"/>
    </row>
    <row r="19" spans="2:9" s="33" customFormat="1" ht="24">
      <c r="B19" s="37" t="s">
        <v>29</v>
      </c>
      <c r="C19" s="36"/>
      <c r="D19" s="35"/>
      <c r="E19" s="122" t="s">
        <v>231</v>
      </c>
      <c r="F19" s="123"/>
      <c r="G19" s="34"/>
      <c r="H19" s="34"/>
      <c r="I19" s="34"/>
    </row>
    <row r="20" spans="2:9" s="6" customFormat="1" ht="20.25" thickBot="1">
      <c r="B20" s="32"/>
      <c r="C20" s="10"/>
      <c r="D20" s="9"/>
      <c r="E20" s="31"/>
      <c r="F20" s="30" t="s">
        <v>28</v>
      </c>
      <c r="G20" s="29"/>
    </row>
    <row r="21" spans="2:9" s="6" customFormat="1">
      <c r="B21" s="120" t="s">
        <v>27</v>
      </c>
      <c r="C21" s="73" t="s">
        <v>26</v>
      </c>
      <c r="D21" s="74"/>
      <c r="E21" s="73" t="s">
        <v>227</v>
      </c>
      <c r="F21" s="75">
        <f>VLOOKUP(E21,リスト!D:E,2,)</f>
        <v>0</v>
      </c>
      <c r="G21" s="7"/>
      <c r="H21" s="7"/>
    </row>
    <row r="22" spans="2:9" s="6" customFormat="1">
      <c r="B22" s="121"/>
      <c r="C22" s="76" t="s">
        <v>25</v>
      </c>
      <c r="D22" s="77"/>
      <c r="E22" s="78" t="s">
        <v>221</v>
      </c>
      <c r="F22" s="79">
        <f>VLOOKUP(E22,リスト!G:H,2,)</f>
        <v>0</v>
      </c>
      <c r="G22" s="7"/>
      <c r="H22" s="7"/>
    </row>
    <row r="23" spans="2:9" s="6" customFormat="1">
      <c r="B23" s="121"/>
      <c r="C23" s="80" t="s">
        <v>23</v>
      </c>
      <c r="D23" s="77"/>
      <c r="E23" s="78" t="s">
        <v>228</v>
      </c>
      <c r="F23" s="79">
        <f>VLOOKUP(E23,リスト!J:K,2,)</f>
        <v>0</v>
      </c>
      <c r="G23" s="7"/>
      <c r="H23" s="7"/>
    </row>
    <row r="24" spans="2:9" s="6" customFormat="1">
      <c r="B24" s="121"/>
      <c r="C24" s="80" t="s">
        <v>22</v>
      </c>
      <c r="D24" s="77"/>
      <c r="E24" s="78" t="s">
        <v>228</v>
      </c>
      <c r="F24" s="79">
        <f>VLOOKUP(E24,リスト!J:K,2,)</f>
        <v>0</v>
      </c>
      <c r="G24" s="7"/>
      <c r="H24" s="7"/>
    </row>
    <row r="25" spans="2:9" s="6" customFormat="1">
      <c r="B25" s="121"/>
      <c r="C25" s="80" t="s">
        <v>21</v>
      </c>
      <c r="D25" s="77"/>
      <c r="E25" s="78" t="s">
        <v>228</v>
      </c>
      <c r="F25" s="79">
        <f>VLOOKUP(E25,リスト!J:K,2,)</f>
        <v>0</v>
      </c>
      <c r="G25" s="7"/>
      <c r="H25" s="7"/>
    </row>
    <row r="26" spans="2:9" s="6" customFormat="1">
      <c r="B26" s="121"/>
      <c r="C26" s="81" t="s">
        <v>24</v>
      </c>
      <c r="D26" s="82"/>
      <c r="E26" s="81" t="s">
        <v>232</v>
      </c>
      <c r="F26" s="83">
        <f>VLOOKUP(E26,リスト!A1:B15,2)</f>
        <v>0</v>
      </c>
      <c r="G26" s="7"/>
      <c r="H26" s="7"/>
    </row>
    <row r="27" spans="2:9" s="6" customFormat="1">
      <c r="B27" s="121"/>
      <c r="C27" s="84" t="s">
        <v>23</v>
      </c>
      <c r="D27" s="82"/>
      <c r="E27" s="85" t="s">
        <v>229</v>
      </c>
      <c r="F27" s="83">
        <f>VLOOKUP(E27,リスト!$M$1:$N$6,2,)</f>
        <v>0</v>
      </c>
      <c r="G27" s="7"/>
      <c r="H27" s="7"/>
    </row>
    <row r="28" spans="2:9" s="6" customFormat="1">
      <c r="B28" s="121"/>
      <c r="C28" s="84" t="s">
        <v>22</v>
      </c>
      <c r="D28" s="82"/>
      <c r="E28" s="85" t="s">
        <v>229</v>
      </c>
      <c r="F28" s="83">
        <f>VLOOKUP(E28,リスト!$M$1:$N$6,2,)</f>
        <v>0</v>
      </c>
      <c r="G28" s="7"/>
      <c r="H28" s="7"/>
    </row>
    <row r="29" spans="2:9" s="6" customFormat="1">
      <c r="B29" s="121"/>
      <c r="C29" s="84" t="s">
        <v>21</v>
      </c>
      <c r="D29" s="82"/>
      <c r="E29" s="85" t="s">
        <v>229</v>
      </c>
      <c r="F29" s="83">
        <f>VLOOKUP(E29,リスト!$M$1:$N$6,2,)</f>
        <v>0</v>
      </c>
      <c r="G29" s="7"/>
      <c r="H29" s="7"/>
    </row>
    <row r="30" spans="2:9" s="6" customFormat="1">
      <c r="B30" s="121"/>
      <c r="C30" s="86" t="s">
        <v>20</v>
      </c>
      <c r="D30" s="87"/>
      <c r="E30" s="87" t="s">
        <v>230</v>
      </c>
      <c r="F30" s="88" t="s">
        <v>19</v>
      </c>
      <c r="G30" s="7"/>
      <c r="H30" s="7"/>
      <c r="I30" s="7"/>
    </row>
    <row r="31" spans="2:9" s="6" customFormat="1" ht="24">
      <c r="B31" s="121"/>
      <c r="C31" s="9"/>
      <c r="D31" s="6" t="s">
        <v>18</v>
      </c>
      <c r="E31" s="7" t="s">
        <v>17</v>
      </c>
      <c r="F31" s="28">
        <f>SUM(F21:F28)</f>
        <v>0</v>
      </c>
      <c r="G31" s="7"/>
      <c r="H31" s="7"/>
      <c r="I31" s="7"/>
    </row>
    <row r="32" spans="2:9" s="6" customFormat="1" ht="102.75">
      <c r="B32" s="121"/>
      <c r="C32" s="9" t="s">
        <v>16</v>
      </c>
      <c r="D32" s="9"/>
      <c r="E32" s="94" t="s">
        <v>255</v>
      </c>
      <c r="F32" s="27" t="s">
        <v>219</v>
      </c>
      <c r="G32" s="26"/>
      <c r="H32" s="7"/>
      <c r="I32" s="7"/>
    </row>
    <row r="33" spans="2:9" s="6" customFormat="1" ht="19.5">
      <c r="B33" s="121"/>
      <c r="C33" s="9" t="s">
        <v>233</v>
      </c>
      <c r="E33" s="6" t="s">
        <v>235</v>
      </c>
      <c r="F33" s="25"/>
      <c r="G33" s="7"/>
      <c r="H33" s="7"/>
    </row>
    <row r="34" spans="2:9" s="6" customFormat="1" ht="19.5">
      <c r="B34" s="121"/>
      <c r="C34" s="9"/>
      <c r="E34" s="24"/>
      <c r="F34" s="23"/>
      <c r="G34" s="7"/>
      <c r="H34" s="7"/>
    </row>
    <row r="35" spans="2:9" s="6" customFormat="1" ht="20.25" thickBot="1">
      <c r="B35" s="22" t="s">
        <v>15</v>
      </c>
      <c r="C35" s="21"/>
      <c r="D35" s="20"/>
      <c r="E35" s="19" t="s">
        <v>220</v>
      </c>
      <c r="F35" s="18"/>
      <c r="G35" s="8"/>
      <c r="H35" s="7"/>
      <c r="I35" s="7"/>
    </row>
    <row r="36" spans="2:9" s="6" customFormat="1" ht="19.5">
      <c r="B36" s="13"/>
      <c r="C36" s="10"/>
      <c r="D36" s="9"/>
      <c r="G36" s="12"/>
      <c r="H36" s="11"/>
      <c r="I36" s="11"/>
    </row>
    <row r="37" spans="2:9" s="6" customFormat="1" ht="55.5" customHeight="1">
      <c r="B37" s="17" t="s">
        <v>14</v>
      </c>
      <c r="C37" s="16"/>
      <c r="D37" s="141" t="s">
        <v>245</v>
      </c>
      <c r="E37" s="142"/>
      <c r="F37" s="143"/>
      <c r="G37" s="12"/>
      <c r="H37" s="11"/>
    </row>
    <row r="38" spans="2:9" s="6" customFormat="1" ht="19.5">
      <c r="B38" s="9"/>
      <c r="C38" s="10"/>
      <c r="D38" s="9"/>
      <c r="F38" s="15"/>
      <c r="G38" s="8"/>
      <c r="H38" s="7"/>
      <c r="I38" s="7"/>
    </row>
    <row r="39" spans="2:9" s="6" customFormat="1">
      <c r="B39" s="114" t="s">
        <v>13</v>
      </c>
      <c r="C39" s="14" t="s">
        <v>12</v>
      </c>
      <c r="D39" s="95"/>
      <c r="E39" s="138" t="s">
        <v>246</v>
      </c>
      <c r="F39" s="138"/>
      <c r="G39" s="8"/>
      <c r="H39" s="7"/>
      <c r="I39" s="7"/>
    </row>
    <row r="40" spans="2:9" s="6" customFormat="1">
      <c r="B40" s="114"/>
      <c r="C40" s="14" t="s">
        <v>11</v>
      </c>
      <c r="D40" s="95"/>
      <c r="E40" s="138" t="s">
        <v>247</v>
      </c>
      <c r="F40" s="138"/>
      <c r="G40" s="8"/>
      <c r="H40" s="7"/>
      <c r="I40" s="7"/>
    </row>
    <row r="41" spans="2:9" s="6" customFormat="1">
      <c r="B41" s="114"/>
      <c r="C41" s="14" t="s">
        <v>248</v>
      </c>
      <c r="D41" s="95"/>
      <c r="E41" s="138" t="s">
        <v>249</v>
      </c>
      <c r="F41" s="138"/>
      <c r="G41" s="8"/>
      <c r="H41" s="7"/>
      <c r="I41" s="7"/>
    </row>
    <row r="42" spans="2:9" s="6" customFormat="1">
      <c r="B42" s="114"/>
      <c r="C42" s="14" t="s">
        <v>250</v>
      </c>
      <c r="D42" s="97"/>
      <c r="E42" s="138" t="s">
        <v>251</v>
      </c>
      <c r="F42" s="138"/>
      <c r="G42" s="8"/>
      <c r="H42" s="7"/>
      <c r="I42" s="7"/>
    </row>
    <row r="43" spans="2:9" s="6" customFormat="1">
      <c r="B43" s="114"/>
      <c r="C43" s="96" t="s">
        <v>9</v>
      </c>
      <c r="D43" s="95"/>
      <c r="E43" s="138" t="s">
        <v>252</v>
      </c>
      <c r="F43" s="138"/>
      <c r="G43" s="8"/>
      <c r="H43" s="7"/>
      <c r="I43" s="7"/>
    </row>
    <row r="44" spans="2:9" s="6" customFormat="1">
      <c r="B44" s="114"/>
      <c r="C44" s="14" t="s">
        <v>8</v>
      </c>
      <c r="D44" s="97"/>
      <c r="E44" s="138" t="s">
        <v>253</v>
      </c>
      <c r="F44" s="138"/>
      <c r="G44" s="8"/>
      <c r="H44" s="7"/>
      <c r="I44" s="7"/>
    </row>
    <row r="45" spans="2:9" s="6" customFormat="1">
      <c r="B45" s="114"/>
      <c r="C45" s="14"/>
      <c r="D45" s="95"/>
      <c r="E45" s="138"/>
      <c r="F45" s="138"/>
      <c r="G45" s="8"/>
      <c r="H45" s="7"/>
      <c r="I45" s="7"/>
    </row>
    <row r="46" spans="2:9" s="6" customFormat="1">
      <c r="B46" s="114"/>
      <c r="C46" s="14" t="s">
        <v>7</v>
      </c>
      <c r="D46" s="95"/>
      <c r="E46" s="138" t="s">
        <v>254</v>
      </c>
      <c r="F46" s="138"/>
      <c r="G46" s="8"/>
      <c r="H46" s="7"/>
      <c r="I46" s="7"/>
    </row>
    <row r="47" spans="2:9" s="6" customFormat="1" ht="19.5">
      <c r="B47" s="13"/>
      <c r="C47" s="10"/>
      <c r="D47" s="9"/>
      <c r="G47" s="12"/>
      <c r="H47" s="11"/>
      <c r="I47" s="11"/>
    </row>
    <row r="48" spans="2:9" s="6" customFormat="1" ht="19.5">
      <c r="B48" s="9" t="s">
        <v>223</v>
      </c>
      <c r="C48" s="10"/>
      <c r="D48" s="9"/>
      <c r="E48" s="101" t="s">
        <v>257</v>
      </c>
      <c r="G48" s="8"/>
      <c r="H48" s="7"/>
      <c r="I48" s="7"/>
    </row>
    <row r="49" spans="2:9" s="6" customFormat="1" ht="19.5">
      <c r="B49" s="9"/>
      <c r="C49" s="10"/>
      <c r="D49" s="9"/>
      <c r="E49" s="4" t="s">
        <v>5</v>
      </c>
      <c r="G49" s="8"/>
      <c r="H49" s="7"/>
      <c r="I49" s="7"/>
    </row>
    <row r="50" spans="2:9">
      <c r="B50" s="113"/>
      <c r="C50" s="113"/>
      <c r="D50" s="5"/>
      <c r="E50" s="4" t="s">
        <v>194</v>
      </c>
      <c r="F50" s="4"/>
      <c r="G50" s="4"/>
      <c r="H50" s="4"/>
      <c r="I50" s="4"/>
    </row>
    <row r="51" spans="2:9">
      <c r="B51" s="98" t="s">
        <v>224</v>
      </c>
      <c r="C51" s="98"/>
      <c r="D51" s="98"/>
      <c r="E51" s="98"/>
      <c r="F51" s="98"/>
      <c r="G51" s="98"/>
      <c r="H51" s="98"/>
      <c r="I51" s="98"/>
    </row>
    <row r="52" spans="2:9" ht="36.950000000000003" customHeight="1">
      <c r="B52" s="137" t="s">
        <v>4</v>
      </c>
      <c r="C52" s="137"/>
      <c r="D52" s="137"/>
      <c r="E52" s="137"/>
      <c r="F52" s="137"/>
      <c r="G52" s="99"/>
      <c r="H52" s="99"/>
      <c r="I52" s="99"/>
    </row>
    <row r="53" spans="2:9" ht="24">
      <c r="B53" s="112" t="s">
        <v>3</v>
      </c>
      <c r="C53" s="112"/>
      <c r="D53" s="115" t="s">
        <v>2</v>
      </c>
      <c r="E53" s="116"/>
      <c r="F53" s="3" t="s">
        <v>1</v>
      </c>
      <c r="G53" s="2" t="s">
        <v>0</v>
      </c>
    </row>
    <row r="54" spans="2:9" ht="46.5" customHeight="1">
      <c r="B54" s="112"/>
      <c r="C54" s="112"/>
      <c r="D54" s="117"/>
      <c r="E54" s="118"/>
      <c r="F54" s="1"/>
      <c r="G54" s="1"/>
    </row>
  </sheetData>
  <sheetProtection algorithmName="SHA-512" hashValue="7ZtUn4KWyryFkkZ/l9YwMnk3rSmgNKQtDrmN8uuQGPLs79/8rk3TlETxps+awyuEJgp5t26vD7RlJ6IXr8LDvA==" saltValue="icQvx2IyUf6LymG+Q1PkFw==" spinCount="100000" sheet="1" objects="1" scenarios="1"/>
  <mergeCells count="27">
    <mergeCell ref="B53:C54"/>
    <mergeCell ref="D53:E54"/>
    <mergeCell ref="B21:B34"/>
    <mergeCell ref="D37:F37"/>
    <mergeCell ref="B39:B46"/>
    <mergeCell ref="E39:F39"/>
    <mergeCell ref="E40:F40"/>
    <mergeCell ref="E41:F41"/>
    <mergeCell ref="E42:F42"/>
    <mergeCell ref="E43:F43"/>
    <mergeCell ref="E44:F44"/>
    <mergeCell ref="E45:F45"/>
    <mergeCell ref="E9:F10"/>
    <mergeCell ref="E13:F15"/>
    <mergeCell ref="B52:F52"/>
    <mergeCell ref="E46:F46"/>
    <mergeCell ref="B50:C50"/>
    <mergeCell ref="E17:F17"/>
    <mergeCell ref="E18:F18"/>
    <mergeCell ref="E19:F19"/>
    <mergeCell ref="B6:B15"/>
    <mergeCell ref="E6:F6"/>
    <mergeCell ref="E7:F7"/>
    <mergeCell ref="E8:F8"/>
    <mergeCell ref="E11:F11"/>
    <mergeCell ref="E12:F12"/>
    <mergeCell ref="C13:C15"/>
  </mergeCells>
  <phoneticPr fontId="2"/>
  <pageMargins left="0.7" right="0.7" top="0.75" bottom="0.75" header="0.3" footer="0.3"/>
  <pageSetup paperSize="9" scale="56" fitToHeight="0" orientation="portrait"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3</xdr:col>
                    <xdr:colOff>85725</xdr:colOff>
                    <xdr:row>46</xdr:row>
                    <xdr:rowOff>200025</xdr:rowOff>
                  </from>
                  <to>
                    <xdr:col>3</xdr:col>
                    <xdr:colOff>1000125</xdr:colOff>
                    <xdr:row>48</xdr:row>
                    <xdr:rowOff>0</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3</xdr:col>
                    <xdr:colOff>76200</xdr:colOff>
                    <xdr:row>49</xdr:row>
                    <xdr:rowOff>0</xdr:rowOff>
                  </from>
                  <to>
                    <xdr:col>3</xdr:col>
                    <xdr:colOff>695325</xdr:colOff>
                    <xdr:row>50</xdr:row>
                    <xdr:rowOff>38100</xdr:rowOff>
                  </to>
                </anchor>
              </controlPr>
            </control>
          </mc:Choice>
        </mc:AlternateContent>
        <mc:AlternateContent xmlns:mc="http://schemas.openxmlformats.org/markup-compatibility/2006">
          <mc:Choice Requires="x14">
            <control shapeId="4099" r:id="rId6" name="Check Box 3">
              <controlPr defaultSize="0" autoFill="0" autoLine="0" autoPict="0">
                <anchor moveWithCells="1">
                  <from>
                    <xdr:col>4</xdr:col>
                    <xdr:colOff>485775</xdr:colOff>
                    <xdr:row>47</xdr:row>
                    <xdr:rowOff>238125</xdr:rowOff>
                  </from>
                  <to>
                    <xdr:col>4</xdr:col>
                    <xdr:colOff>1552575</xdr:colOff>
                    <xdr:row>49</xdr:row>
                    <xdr:rowOff>28575</xdr:rowOff>
                  </to>
                </anchor>
              </controlPr>
            </control>
          </mc:Choice>
        </mc:AlternateContent>
        <mc:AlternateContent xmlns:mc="http://schemas.openxmlformats.org/markup-compatibility/2006">
          <mc:Choice Requires="x14">
            <control shapeId="4100" r:id="rId7" name="Check Box 4">
              <controlPr defaultSize="0" autoFill="0" autoLine="0" autoPict="0">
                <anchor moveWithCells="1">
                  <from>
                    <xdr:col>4</xdr:col>
                    <xdr:colOff>1343025</xdr:colOff>
                    <xdr:row>47</xdr:row>
                    <xdr:rowOff>247650</xdr:rowOff>
                  </from>
                  <to>
                    <xdr:col>4</xdr:col>
                    <xdr:colOff>2276475</xdr:colOff>
                    <xdr:row>49</xdr:row>
                    <xdr:rowOff>19050</xdr:rowOff>
                  </to>
                </anchor>
              </controlPr>
            </control>
          </mc:Choice>
        </mc:AlternateContent>
        <mc:AlternateContent xmlns:mc="http://schemas.openxmlformats.org/markup-compatibility/2006">
          <mc:Choice Requires="x14">
            <control shapeId="4101" r:id="rId8" name="Check Box 5">
              <controlPr defaultSize="0" autoFill="0" autoLine="0" autoPict="0">
                <anchor moveWithCells="1">
                  <from>
                    <xdr:col>3</xdr:col>
                    <xdr:colOff>76200</xdr:colOff>
                    <xdr:row>47</xdr:row>
                    <xdr:rowOff>209550</xdr:rowOff>
                  </from>
                  <to>
                    <xdr:col>4</xdr:col>
                    <xdr:colOff>476250</xdr:colOff>
                    <xdr:row>49</xdr:row>
                    <xdr:rowOff>28575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disablePrompts="1" count="8">
        <x14:dataValidation type="list" allowBlank="1" showInputMessage="1" showErrorMessage="1" xr:uid="{F3983014-5E72-4C34-BCD7-E108637EEA0F}">
          <x14:formula1>
            <xm:f>リスト!$W$1:$W$5</xm:f>
          </x14:formula1>
          <xm:sqref>E19:F19</xm:sqref>
        </x14:dataValidation>
        <x14:dataValidation type="list" allowBlank="1" showInputMessage="1" showErrorMessage="1" xr:uid="{714A38BB-3CAE-4FD5-817D-CBEA3E46E97B}">
          <x14:formula1>
            <xm:f>リスト!$M$1:$M$6</xm:f>
          </x14:formula1>
          <xm:sqref>E27:E29</xm:sqref>
        </x14:dataValidation>
        <x14:dataValidation type="list" allowBlank="1" showInputMessage="1" showErrorMessage="1" xr:uid="{5C2DECA0-753E-44A7-A2BF-5C83BB773EC1}">
          <x14:formula1>
            <xm:f>リスト!$J:$J</xm:f>
          </x14:formula1>
          <xm:sqref>E23:E25</xm:sqref>
        </x14:dataValidation>
        <x14:dataValidation type="list" allowBlank="1" showInputMessage="1" showErrorMessage="1" xr:uid="{5B51DB1B-9A52-401B-8737-BFA5E61F5881}">
          <x14:formula1>
            <xm:f>リスト!$G:$G</xm:f>
          </x14:formula1>
          <xm:sqref>E22</xm:sqref>
        </x14:dataValidation>
        <x14:dataValidation type="list" allowBlank="1" showInputMessage="1" showErrorMessage="1" xr:uid="{2E402189-CCF7-4CE7-9E35-E5BDDCB7D49F}">
          <x14:formula1>
            <xm:f>リスト!$P$1:$P$6</xm:f>
          </x14:formula1>
          <xm:sqref>E30</xm:sqref>
        </x14:dataValidation>
        <x14:dataValidation type="list" allowBlank="1" showInputMessage="1" showErrorMessage="1" xr:uid="{7A923137-FD0B-4A31-B27F-6C15E980C920}">
          <x14:formula1>
            <xm:f>リスト!$A$1:$A$14</xm:f>
          </x14:formula1>
          <xm:sqref>E26</xm:sqref>
        </x14:dataValidation>
        <x14:dataValidation type="list" allowBlank="1" showInputMessage="1" showErrorMessage="1" xr:uid="{6A874D3D-2BB8-4FDF-8B14-071C83FB1063}">
          <x14:formula1>
            <xm:f>リスト!$D$1:$D$9</xm:f>
          </x14:formula1>
          <xm:sqref>E21</xm:sqref>
        </x14:dataValidation>
        <x14:dataValidation type="list" allowBlank="1" showInputMessage="1" showErrorMessage="1" xr:uid="{C1E32BDF-6EAD-4451-9BC9-FADD1A61C203}">
          <x14:formula1>
            <xm:f>リスト!$Y$1:$Y$3</xm:f>
          </x14:formula1>
          <xm:sqref>E33</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8DCF11-42D9-4AF7-8656-C7439BEB7323}">
  <sheetPr codeName="Sheet1">
    <pageSetUpPr fitToPage="1"/>
  </sheetPr>
  <dimension ref="B1:I54"/>
  <sheetViews>
    <sheetView tabSelected="1" zoomScaleNormal="100" workbookViewId="0">
      <selection activeCell="H13" sqref="H13"/>
    </sheetView>
  </sheetViews>
  <sheetFormatPr defaultRowHeight="18.75"/>
  <cols>
    <col min="1" max="1" width="4.25" customWidth="1"/>
    <col min="3" max="3" width="9.625" customWidth="1"/>
    <col min="4" max="4" width="13.375" customWidth="1"/>
    <col min="5" max="5" width="61.25" customWidth="1"/>
    <col min="6" max="6" width="18.375" customWidth="1"/>
  </cols>
  <sheetData>
    <row r="1" spans="2:9">
      <c r="F1" s="53" t="s">
        <v>258</v>
      </c>
    </row>
    <row r="2" spans="2:9" ht="18" customHeight="1">
      <c r="D2" s="51"/>
      <c r="F2" s="51"/>
      <c r="G2" s="51"/>
      <c r="H2" s="51"/>
    </row>
    <row r="3" spans="2:9" ht="30" customHeight="1">
      <c r="C3" s="51"/>
      <c r="D3" s="51"/>
      <c r="E3" s="52" t="s">
        <v>38</v>
      </c>
      <c r="F3" s="51"/>
      <c r="G3" s="51"/>
      <c r="H3" s="51"/>
    </row>
    <row r="4" spans="2:9">
      <c r="C4" s="45"/>
      <c r="D4" s="45"/>
      <c r="E4" s="50" t="s">
        <v>192</v>
      </c>
      <c r="F4" s="104"/>
      <c r="G4" s="104"/>
      <c r="H4" s="104"/>
      <c r="I4" s="104"/>
    </row>
    <row r="5" spans="2:9">
      <c r="C5" s="45"/>
      <c r="D5" s="45"/>
      <c r="E5" s="102" t="s">
        <v>259</v>
      </c>
      <c r="F5" s="103" t="s">
        <v>260</v>
      </c>
      <c r="G5" s="38"/>
      <c r="H5" s="38"/>
      <c r="I5" s="38"/>
    </row>
    <row r="6" spans="2:9" ht="18" customHeight="1">
      <c r="B6" s="106" t="s">
        <v>37</v>
      </c>
      <c r="C6" s="49" t="s">
        <v>12</v>
      </c>
      <c r="D6" s="48"/>
      <c r="E6" s="107"/>
      <c r="F6" s="107"/>
      <c r="G6" s="38"/>
      <c r="H6" s="38"/>
      <c r="I6" s="38"/>
    </row>
    <row r="7" spans="2:9">
      <c r="B7" s="106"/>
      <c r="C7" s="49" t="s">
        <v>11</v>
      </c>
      <c r="D7" s="48"/>
      <c r="E7" s="107"/>
      <c r="F7" s="107"/>
      <c r="G7" s="38"/>
      <c r="H7" s="38"/>
      <c r="I7" s="38"/>
    </row>
    <row r="8" spans="2:9">
      <c r="B8" s="106"/>
      <c r="C8" s="49" t="s">
        <v>36</v>
      </c>
      <c r="D8" s="48"/>
      <c r="E8" s="107"/>
      <c r="F8" s="107"/>
      <c r="G8" s="38"/>
      <c r="H8" s="38"/>
      <c r="I8" s="38"/>
    </row>
    <row r="9" spans="2:9">
      <c r="B9" s="106"/>
      <c r="C9" s="49" t="s">
        <v>35</v>
      </c>
      <c r="D9" s="48"/>
      <c r="E9" s="108"/>
      <c r="F9" s="109"/>
      <c r="G9" s="38"/>
      <c r="H9" s="38"/>
      <c r="I9" s="38"/>
    </row>
    <row r="10" spans="2:9">
      <c r="B10" s="106"/>
      <c r="C10" s="49" t="s">
        <v>8</v>
      </c>
      <c r="D10" s="48"/>
      <c r="E10" s="107"/>
      <c r="F10" s="107"/>
      <c r="G10" s="38"/>
      <c r="H10" s="38"/>
      <c r="I10" s="38"/>
    </row>
    <row r="11" spans="2:9">
      <c r="B11" s="106"/>
      <c r="C11" s="49" t="s">
        <v>7</v>
      </c>
      <c r="D11" s="48"/>
      <c r="E11" s="107"/>
      <c r="F11" s="107"/>
      <c r="G11" s="38"/>
      <c r="H11" s="38"/>
      <c r="I11" s="38"/>
    </row>
    <row r="12" spans="2:9">
      <c r="B12" s="106"/>
      <c r="C12" s="49" t="s">
        <v>222</v>
      </c>
      <c r="D12" s="48"/>
      <c r="E12" s="107" t="s">
        <v>34</v>
      </c>
      <c r="F12" s="107"/>
      <c r="G12" s="38"/>
      <c r="H12" s="38"/>
      <c r="I12" s="38"/>
    </row>
    <row r="13" spans="2:9">
      <c r="B13" s="106"/>
      <c r="C13" s="105" t="s">
        <v>33</v>
      </c>
      <c r="D13" s="47" t="s">
        <v>12</v>
      </c>
      <c r="E13" s="107"/>
      <c r="F13" s="107"/>
      <c r="G13" s="38"/>
      <c r="H13" s="38"/>
      <c r="I13" s="38"/>
    </row>
    <row r="14" spans="2:9">
      <c r="B14" s="106"/>
      <c r="C14" s="105"/>
      <c r="D14" s="47" t="s">
        <v>32</v>
      </c>
      <c r="E14" s="107"/>
      <c r="F14" s="107"/>
      <c r="G14" s="38"/>
      <c r="H14" s="38"/>
      <c r="I14" s="38"/>
    </row>
    <row r="15" spans="2:9">
      <c r="B15" s="106"/>
      <c r="C15" s="105"/>
      <c r="D15" s="47" t="s">
        <v>10</v>
      </c>
      <c r="E15" s="107"/>
      <c r="F15" s="107"/>
      <c r="G15" s="38"/>
      <c r="H15" s="38"/>
      <c r="I15" s="38"/>
    </row>
    <row r="16" spans="2:9">
      <c r="B16" s="13"/>
      <c r="C16" s="46"/>
      <c r="D16" s="45"/>
      <c r="F16" s="44"/>
      <c r="G16" s="44"/>
      <c r="H16" s="44"/>
      <c r="I16" s="44"/>
    </row>
    <row r="17" spans="2:9" ht="24">
      <c r="B17" s="43" t="s">
        <v>31</v>
      </c>
      <c r="C17" s="42"/>
      <c r="D17" s="39"/>
      <c r="E17" s="122"/>
      <c r="F17" s="123"/>
      <c r="G17" s="38"/>
      <c r="H17" s="38"/>
      <c r="I17" s="38"/>
    </row>
    <row r="18" spans="2:9" ht="24">
      <c r="B18" s="41" t="s">
        <v>30</v>
      </c>
      <c r="C18" s="40"/>
      <c r="D18" s="39"/>
      <c r="E18" s="122"/>
      <c r="F18" s="123"/>
      <c r="G18" s="38"/>
      <c r="H18" s="38"/>
      <c r="I18" s="38"/>
    </row>
    <row r="19" spans="2:9" s="33" customFormat="1" ht="24">
      <c r="B19" s="37" t="s">
        <v>29</v>
      </c>
      <c r="C19" s="36"/>
      <c r="D19" s="35"/>
      <c r="E19" s="122" t="s">
        <v>231</v>
      </c>
      <c r="F19" s="123"/>
      <c r="G19" s="34"/>
      <c r="H19" s="34"/>
      <c r="I19" s="34"/>
    </row>
    <row r="20" spans="2:9" s="6" customFormat="1" ht="20.25" thickBot="1">
      <c r="B20" s="32"/>
      <c r="C20" s="10"/>
      <c r="D20" s="9"/>
      <c r="E20" s="31"/>
      <c r="F20" s="30" t="s">
        <v>28</v>
      </c>
      <c r="G20" s="29"/>
    </row>
    <row r="21" spans="2:9" s="6" customFormat="1">
      <c r="B21" s="120" t="s">
        <v>27</v>
      </c>
      <c r="C21" s="73" t="s">
        <v>26</v>
      </c>
      <c r="D21" s="74"/>
      <c r="E21" s="73" t="s">
        <v>227</v>
      </c>
      <c r="F21" s="75">
        <f>VLOOKUP(E21,リスト!D:E,2,)</f>
        <v>0</v>
      </c>
      <c r="G21" s="7"/>
      <c r="H21" s="7"/>
    </row>
    <row r="22" spans="2:9" s="6" customFormat="1">
      <c r="B22" s="121"/>
      <c r="C22" s="76" t="s">
        <v>25</v>
      </c>
      <c r="D22" s="77"/>
      <c r="E22" s="78" t="s">
        <v>221</v>
      </c>
      <c r="F22" s="79">
        <f>VLOOKUP(E22,リスト!G:H,2,)</f>
        <v>0</v>
      </c>
      <c r="G22" s="7"/>
      <c r="H22" s="7"/>
    </row>
    <row r="23" spans="2:9" s="6" customFormat="1">
      <c r="B23" s="121"/>
      <c r="C23" s="80" t="s">
        <v>23</v>
      </c>
      <c r="D23" s="77"/>
      <c r="E23" s="78" t="s">
        <v>228</v>
      </c>
      <c r="F23" s="79">
        <f>VLOOKUP(E23,リスト!J:K,2,)</f>
        <v>0</v>
      </c>
      <c r="G23" s="7"/>
      <c r="H23" s="7"/>
    </row>
    <row r="24" spans="2:9" s="6" customFormat="1">
      <c r="B24" s="121"/>
      <c r="C24" s="80" t="s">
        <v>22</v>
      </c>
      <c r="D24" s="77"/>
      <c r="E24" s="78" t="s">
        <v>228</v>
      </c>
      <c r="F24" s="79">
        <f>VLOOKUP(E24,リスト!J:K,2,)</f>
        <v>0</v>
      </c>
      <c r="G24" s="7"/>
      <c r="H24" s="7"/>
    </row>
    <row r="25" spans="2:9" s="6" customFormat="1">
      <c r="B25" s="121"/>
      <c r="C25" s="80" t="s">
        <v>21</v>
      </c>
      <c r="D25" s="77"/>
      <c r="E25" s="78" t="s">
        <v>228</v>
      </c>
      <c r="F25" s="79">
        <f>VLOOKUP(E25,リスト!J:K,2,)</f>
        <v>0</v>
      </c>
      <c r="G25" s="7"/>
      <c r="H25" s="7"/>
    </row>
    <row r="26" spans="2:9" s="6" customFormat="1">
      <c r="B26" s="121"/>
      <c r="C26" s="81" t="s">
        <v>24</v>
      </c>
      <c r="D26" s="82"/>
      <c r="E26" s="81" t="s">
        <v>232</v>
      </c>
      <c r="F26" s="83">
        <f>VLOOKUP(E26,リスト!A1:B15,2)</f>
        <v>0</v>
      </c>
      <c r="G26" s="7"/>
      <c r="H26" s="7"/>
    </row>
    <row r="27" spans="2:9" s="6" customFormat="1">
      <c r="B27" s="121"/>
      <c r="C27" s="84" t="s">
        <v>23</v>
      </c>
      <c r="D27" s="82"/>
      <c r="E27" s="85" t="s">
        <v>229</v>
      </c>
      <c r="F27" s="83">
        <f>VLOOKUP(E27,リスト!$M$1:$N$6,2,)</f>
        <v>0</v>
      </c>
      <c r="G27" s="7"/>
      <c r="H27" s="7"/>
    </row>
    <row r="28" spans="2:9" s="6" customFormat="1">
      <c r="B28" s="121"/>
      <c r="C28" s="84" t="s">
        <v>22</v>
      </c>
      <c r="D28" s="82"/>
      <c r="E28" s="85" t="s">
        <v>229</v>
      </c>
      <c r="F28" s="83">
        <f>VLOOKUP(E28,リスト!$M$1:$N$6,2,)</f>
        <v>0</v>
      </c>
      <c r="G28" s="7"/>
      <c r="H28" s="7"/>
    </row>
    <row r="29" spans="2:9" s="6" customFormat="1">
      <c r="B29" s="121"/>
      <c r="C29" s="84" t="s">
        <v>21</v>
      </c>
      <c r="D29" s="82"/>
      <c r="E29" s="85" t="s">
        <v>229</v>
      </c>
      <c r="F29" s="83">
        <f>VLOOKUP(E29,リスト!$M$1:$N$6,2,)</f>
        <v>0</v>
      </c>
      <c r="G29" s="7"/>
      <c r="H29" s="7"/>
    </row>
    <row r="30" spans="2:9" s="6" customFormat="1">
      <c r="B30" s="121"/>
      <c r="C30" s="86" t="s">
        <v>20</v>
      </c>
      <c r="D30" s="87"/>
      <c r="E30" s="87" t="s">
        <v>230</v>
      </c>
      <c r="F30" s="88" t="s">
        <v>19</v>
      </c>
      <c r="G30" s="7"/>
      <c r="H30" s="7"/>
      <c r="I30" s="7"/>
    </row>
    <row r="31" spans="2:9" s="6" customFormat="1" ht="24">
      <c r="B31" s="121"/>
      <c r="C31" s="9"/>
      <c r="D31" s="6" t="s">
        <v>18</v>
      </c>
      <c r="E31" s="7" t="s">
        <v>17</v>
      </c>
      <c r="F31" s="28">
        <f>SUM(F21:F28)</f>
        <v>0</v>
      </c>
      <c r="G31" s="7"/>
      <c r="H31" s="7"/>
      <c r="I31" s="7"/>
    </row>
    <row r="32" spans="2:9" s="6" customFormat="1" ht="103.5">
      <c r="B32" s="121"/>
      <c r="C32" s="9" t="s">
        <v>16</v>
      </c>
      <c r="D32" s="9"/>
      <c r="E32" s="94" t="s">
        <v>207</v>
      </c>
      <c r="F32" s="27" t="s">
        <v>219</v>
      </c>
      <c r="G32" s="26"/>
      <c r="H32" s="7"/>
      <c r="I32" s="7"/>
    </row>
    <row r="33" spans="2:9" s="6" customFormat="1" ht="19.5">
      <c r="B33" s="121"/>
      <c r="C33" s="9" t="s">
        <v>233</v>
      </c>
      <c r="E33" s="6" t="s">
        <v>234</v>
      </c>
      <c r="F33" s="25"/>
      <c r="G33" s="7"/>
      <c r="H33" s="7"/>
    </row>
    <row r="34" spans="2:9" s="6" customFormat="1" ht="19.5">
      <c r="B34" s="121"/>
      <c r="C34" s="9"/>
      <c r="E34" s="24"/>
      <c r="F34" s="23"/>
      <c r="G34" s="7"/>
      <c r="H34" s="7"/>
    </row>
    <row r="35" spans="2:9" s="6" customFormat="1" ht="20.25" thickBot="1">
      <c r="B35" s="22" t="s">
        <v>15</v>
      </c>
      <c r="C35" s="21"/>
      <c r="D35" s="20"/>
      <c r="E35" s="19" t="s">
        <v>220</v>
      </c>
      <c r="F35" s="18"/>
      <c r="G35" s="8"/>
      <c r="H35" s="7"/>
      <c r="I35" s="7"/>
    </row>
    <row r="36" spans="2:9" s="6" customFormat="1" ht="19.5">
      <c r="B36" s="13"/>
      <c r="C36" s="10"/>
      <c r="D36" s="9"/>
      <c r="G36" s="12"/>
      <c r="H36" s="11"/>
      <c r="I36" s="11"/>
    </row>
    <row r="37" spans="2:9" s="6" customFormat="1" ht="55.5" customHeight="1">
      <c r="B37" s="17" t="s">
        <v>14</v>
      </c>
      <c r="C37" s="16"/>
      <c r="D37" s="124"/>
      <c r="E37" s="125"/>
      <c r="F37" s="126"/>
      <c r="G37" s="12"/>
      <c r="H37" s="11"/>
    </row>
    <row r="38" spans="2:9" s="6" customFormat="1" ht="19.5">
      <c r="B38" s="9"/>
      <c r="C38" s="10"/>
      <c r="D38" s="9"/>
      <c r="F38" s="15"/>
      <c r="G38" s="8"/>
      <c r="H38" s="7"/>
      <c r="I38" s="7"/>
    </row>
    <row r="39" spans="2:9" s="6" customFormat="1">
      <c r="B39" s="114" t="s">
        <v>13</v>
      </c>
      <c r="C39" s="14" t="s">
        <v>12</v>
      </c>
      <c r="D39" s="95"/>
      <c r="E39" s="119"/>
      <c r="F39" s="119"/>
      <c r="G39" s="8"/>
      <c r="H39" s="7"/>
      <c r="I39" s="7"/>
    </row>
    <row r="40" spans="2:9" s="6" customFormat="1">
      <c r="B40" s="114"/>
      <c r="C40" s="14" t="s">
        <v>11</v>
      </c>
      <c r="D40" s="95"/>
      <c r="E40" s="119"/>
      <c r="F40" s="119"/>
      <c r="G40" s="8"/>
      <c r="H40" s="7"/>
      <c r="I40" s="7"/>
    </row>
    <row r="41" spans="2:9" s="6" customFormat="1">
      <c r="B41" s="114"/>
      <c r="C41" s="14" t="s">
        <v>248</v>
      </c>
      <c r="D41" s="95"/>
      <c r="E41" s="119"/>
      <c r="F41" s="119"/>
      <c r="G41" s="8"/>
      <c r="H41" s="7"/>
      <c r="I41" s="7"/>
    </row>
    <row r="42" spans="2:9" s="6" customFormat="1">
      <c r="B42" s="114"/>
      <c r="C42" s="14" t="s">
        <v>250</v>
      </c>
      <c r="D42" s="97"/>
      <c r="E42" s="119"/>
      <c r="F42" s="119"/>
      <c r="G42" s="8"/>
      <c r="H42" s="7"/>
      <c r="I42" s="7"/>
    </row>
    <row r="43" spans="2:9" s="6" customFormat="1">
      <c r="B43" s="114"/>
      <c r="C43" s="96" t="s">
        <v>9</v>
      </c>
      <c r="D43" s="95"/>
      <c r="E43" s="119"/>
      <c r="F43" s="119"/>
      <c r="G43" s="8"/>
      <c r="H43" s="7"/>
      <c r="I43" s="7"/>
    </row>
    <row r="44" spans="2:9" s="6" customFormat="1">
      <c r="B44" s="114"/>
      <c r="C44" s="14" t="s">
        <v>8</v>
      </c>
      <c r="D44" s="97"/>
      <c r="E44" s="119"/>
      <c r="F44" s="119"/>
      <c r="G44" s="8"/>
      <c r="H44" s="7"/>
      <c r="I44" s="7"/>
    </row>
    <row r="45" spans="2:9" s="6" customFormat="1">
      <c r="B45" s="114"/>
      <c r="C45" s="14"/>
      <c r="D45" s="95"/>
      <c r="E45" s="119"/>
      <c r="F45" s="119"/>
      <c r="G45" s="8"/>
      <c r="H45" s="7"/>
      <c r="I45" s="7"/>
    </row>
    <row r="46" spans="2:9" s="6" customFormat="1">
      <c r="B46" s="114"/>
      <c r="C46" s="14" t="s">
        <v>7</v>
      </c>
      <c r="D46" s="95"/>
      <c r="E46" s="119"/>
      <c r="F46" s="119"/>
      <c r="G46" s="8"/>
      <c r="H46" s="7"/>
      <c r="I46" s="7"/>
    </row>
    <row r="47" spans="2:9" s="6" customFormat="1" ht="19.5">
      <c r="B47" s="13"/>
      <c r="C47" s="10"/>
      <c r="D47" s="9"/>
      <c r="G47" s="12"/>
      <c r="H47" s="11"/>
      <c r="I47" s="11"/>
    </row>
    <row r="48" spans="2:9" s="6" customFormat="1" ht="19.5">
      <c r="B48" s="9" t="s">
        <v>223</v>
      </c>
      <c r="C48" s="10"/>
      <c r="D48" s="9"/>
      <c r="E48" s="6" t="s">
        <v>6</v>
      </c>
      <c r="G48" s="8"/>
      <c r="H48" s="7"/>
      <c r="I48" s="7"/>
    </row>
    <row r="49" spans="2:9" s="6" customFormat="1" ht="19.5">
      <c r="B49" s="9"/>
      <c r="C49" s="10"/>
      <c r="D49" s="9"/>
      <c r="E49" s="4" t="s">
        <v>5</v>
      </c>
      <c r="G49" s="8"/>
      <c r="H49" s="7"/>
      <c r="I49" s="7"/>
    </row>
    <row r="50" spans="2:9">
      <c r="B50" s="113"/>
      <c r="C50" s="113"/>
      <c r="D50" s="5"/>
      <c r="E50" s="4" t="s">
        <v>194</v>
      </c>
      <c r="F50" s="4"/>
      <c r="G50" s="4"/>
      <c r="H50" s="4"/>
      <c r="I50" s="4"/>
    </row>
    <row r="51" spans="2:9">
      <c r="B51" s="110" t="s">
        <v>224</v>
      </c>
      <c r="C51" s="110"/>
      <c r="D51" s="110"/>
      <c r="E51" s="110"/>
      <c r="F51" s="110"/>
      <c r="G51" s="110"/>
      <c r="H51" s="110"/>
      <c r="I51" s="110"/>
    </row>
    <row r="52" spans="2:9" ht="36.950000000000003" customHeight="1">
      <c r="B52" s="111" t="s">
        <v>4</v>
      </c>
      <c r="C52" s="111"/>
      <c r="D52" s="111"/>
      <c r="E52" s="111"/>
      <c r="F52" s="111"/>
      <c r="G52" s="111"/>
      <c r="H52" s="111"/>
      <c r="I52" s="111"/>
    </row>
    <row r="53" spans="2:9" ht="24">
      <c r="B53" s="112" t="s">
        <v>3</v>
      </c>
      <c r="C53" s="112"/>
      <c r="D53" s="115" t="s">
        <v>2</v>
      </c>
      <c r="E53" s="116"/>
      <c r="F53" s="3" t="s">
        <v>1</v>
      </c>
      <c r="G53" s="2" t="s">
        <v>0</v>
      </c>
    </row>
    <row r="54" spans="2:9" ht="46.5" customHeight="1">
      <c r="B54" s="112"/>
      <c r="C54" s="112"/>
      <c r="D54" s="117"/>
      <c r="E54" s="118"/>
      <c r="F54" s="1"/>
      <c r="G54" s="1"/>
    </row>
  </sheetData>
  <mergeCells count="32">
    <mergeCell ref="B21:B34"/>
    <mergeCell ref="E17:F17"/>
    <mergeCell ref="E18:F18"/>
    <mergeCell ref="E19:F19"/>
    <mergeCell ref="D37:F37"/>
    <mergeCell ref="B51:I51"/>
    <mergeCell ref="B52:I52"/>
    <mergeCell ref="B53:C54"/>
    <mergeCell ref="B50:C50"/>
    <mergeCell ref="B39:B46"/>
    <mergeCell ref="D53:E54"/>
    <mergeCell ref="E39:F39"/>
    <mergeCell ref="E40:F40"/>
    <mergeCell ref="E41:F41"/>
    <mergeCell ref="E42:F42"/>
    <mergeCell ref="E43:F43"/>
    <mergeCell ref="E44:F44"/>
    <mergeCell ref="E45:F45"/>
    <mergeCell ref="E46:F46"/>
    <mergeCell ref="F4:I4"/>
    <mergeCell ref="C13:C15"/>
    <mergeCell ref="B6:B15"/>
    <mergeCell ref="E6:F6"/>
    <mergeCell ref="E7:F7"/>
    <mergeCell ref="E12:F12"/>
    <mergeCell ref="E8:F8"/>
    <mergeCell ref="E9:F9"/>
    <mergeCell ref="E10:F10"/>
    <mergeCell ref="E11:F11"/>
    <mergeCell ref="E13:F13"/>
    <mergeCell ref="E14:F14"/>
    <mergeCell ref="E15:F15"/>
  </mergeCells>
  <phoneticPr fontId="2" type="Hiragana"/>
  <pageMargins left="0.7" right="0.7" top="0.75" bottom="0.75" header="0.3" footer="0.3"/>
  <pageSetup paperSize="9" scale="56" fitToHeight="0" orientation="portrait" verticalDpi="1200"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3</xdr:col>
                    <xdr:colOff>85725</xdr:colOff>
                    <xdr:row>46</xdr:row>
                    <xdr:rowOff>200025</xdr:rowOff>
                  </from>
                  <to>
                    <xdr:col>3</xdr:col>
                    <xdr:colOff>1000125</xdr:colOff>
                    <xdr:row>48</xdr:row>
                    <xdr:rowOff>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xdr:col>
                    <xdr:colOff>76200</xdr:colOff>
                    <xdr:row>49</xdr:row>
                    <xdr:rowOff>0</xdr:rowOff>
                  </from>
                  <to>
                    <xdr:col>3</xdr:col>
                    <xdr:colOff>695325</xdr:colOff>
                    <xdr:row>50</xdr:row>
                    <xdr:rowOff>38100</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4</xdr:col>
                    <xdr:colOff>485775</xdr:colOff>
                    <xdr:row>47</xdr:row>
                    <xdr:rowOff>238125</xdr:rowOff>
                  </from>
                  <to>
                    <xdr:col>4</xdr:col>
                    <xdr:colOff>1552575</xdr:colOff>
                    <xdr:row>49</xdr:row>
                    <xdr:rowOff>28575</xdr:rowOff>
                  </to>
                </anchor>
              </controlPr>
            </control>
          </mc:Choice>
        </mc:AlternateContent>
        <mc:AlternateContent xmlns:mc="http://schemas.openxmlformats.org/markup-compatibility/2006">
          <mc:Choice Requires="x14">
            <control shapeId="1029" r:id="rId7" name="Check Box 5">
              <controlPr defaultSize="0" autoFill="0" autoLine="0" autoPict="0">
                <anchor moveWithCells="1">
                  <from>
                    <xdr:col>4</xdr:col>
                    <xdr:colOff>1343025</xdr:colOff>
                    <xdr:row>47</xdr:row>
                    <xdr:rowOff>247650</xdr:rowOff>
                  </from>
                  <to>
                    <xdr:col>4</xdr:col>
                    <xdr:colOff>2276475</xdr:colOff>
                    <xdr:row>49</xdr:row>
                    <xdr:rowOff>19050</xdr:rowOff>
                  </to>
                </anchor>
              </controlPr>
            </control>
          </mc:Choice>
        </mc:AlternateContent>
        <mc:AlternateContent xmlns:mc="http://schemas.openxmlformats.org/markup-compatibility/2006">
          <mc:Choice Requires="x14">
            <control shapeId="1031" r:id="rId8" name="Check Box 7">
              <controlPr defaultSize="0" autoFill="0" autoLine="0" autoPict="0">
                <anchor moveWithCells="1">
                  <from>
                    <xdr:col>3</xdr:col>
                    <xdr:colOff>76200</xdr:colOff>
                    <xdr:row>47</xdr:row>
                    <xdr:rowOff>209550</xdr:rowOff>
                  </from>
                  <to>
                    <xdr:col>4</xdr:col>
                    <xdr:colOff>476250</xdr:colOff>
                    <xdr:row>49</xdr:row>
                    <xdr:rowOff>28575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8">
        <x14:dataValidation type="list" allowBlank="1" showInputMessage="1" showErrorMessage="1" xr:uid="{2E7DE90E-41F2-49DF-AD2F-FCFEE076D9C5}">
          <x14:formula1>
            <xm:f>リスト!$Y$1:$Y$3</xm:f>
          </x14:formula1>
          <xm:sqref>E33</xm:sqref>
        </x14:dataValidation>
        <x14:dataValidation type="list" allowBlank="1" showInputMessage="1" showErrorMessage="1" xr:uid="{E72D6182-5EFC-4DE9-A487-BB48E7EC5911}">
          <x14:formula1>
            <xm:f>リスト!$D$1:$D$9</xm:f>
          </x14:formula1>
          <xm:sqref>E21</xm:sqref>
        </x14:dataValidation>
        <x14:dataValidation type="list" allowBlank="1" showInputMessage="1" showErrorMessage="1" xr:uid="{C1830A9E-439E-4723-B607-D8C94968FCCF}">
          <x14:formula1>
            <xm:f>リスト!$A$1:$A$14</xm:f>
          </x14:formula1>
          <xm:sqref>E26</xm:sqref>
        </x14:dataValidation>
        <x14:dataValidation type="list" allowBlank="1" showInputMessage="1" showErrorMessage="1" xr:uid="{8FF4BC73-DF2E-414A-961F-23189327F0C3}">
          <x14:formula1>
            <xm:f>リスト!$P$1:$P$6</xm:f>
          </x14:formula1>
          <xm:sqref>E30</xm:sqref>
        </x14:dataValidation>
        <x14:dataValidation type="list" allowBlank="1" showInputMessage="1" showErrorMessage="1" xr:uid="{F5586D28-91EC-4B83-B675-6D6DF5036EEC}">
          <x14:formula1>
            <xm:f>リスト!$G:$G</xm:f>
          </x14:formula1>
          <xm:sqref>E22</xm:sqref>
        </x14:dataValidation>
        <x14:dataValidation type="list" allowBlank="1" showInputMessage="1" showErrorMessage="1" xr:uid="{E02E8830-C9FE-40CD-AF62-41817B892D54}">
          <x14:formula1>
            <xm:f>リスト!$J:$J</xm:f>
          </x14:formula1>
          <xm:sqref>E23:E25</xm:sqref>
        </x14:dataValidation>
        <x14:dataValidation type="list" allowBlank="1" showInputMessage="1" showErrorMessage="1" xr:uid="{039D9C67-61E9-4874-89E2-FC5DBD7D5705}">
          <x14:formula1>
            <xm:f>リスト!$M$1:$M$6</xm:f>
          </x14:formula1>
          <xm:sqref>E27:E29</xm:sqref>
        </x14:dataValidation>
        <x14:dataValidation type="list" allowBlank="1" showInputMessage="1" showErrorMessage="1" xr:uid="{1EB7847F-F65D-421C-812B-9D66C5498A84}">
          <x14:formula1>
            <xm:f>リスト!$W$1:$W$5</xm:f>
          </x14:formula1>
          <xm:sqref>E19:F19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BAB560-24BF-46E5-B284-10E331C890EA}">
  <sheetPr codeName="Sheet2"/>
  <dimension ref="A1:Y154"/>
  <sheetViews>
    <sheetView topLeftCell="R1" workbookViewId="0">
      <selection activeCell="W6" sqref="W6"/>
    </sheetView>
  </sheetViews>
  <sheetFormatPr defaultRowHeight="18.75"/>
  <cols>
    <col min="1" max="1" width="25.125" customWidth="1"/>
    <col min="2" max="2" width="9.5" style="54" bestFit="1" customWidth="1"/>
    <col min="4" max="4" width="39.25" bestFit="1" customWidth="1"/>
    <col min="10" max="10" width="16.25" bestFit="1" customWidth="1"/>
    <col min="13" max="13" width="30.125" bestFit="1" customWidth="1"/>
    <col min="19" max="19" width="66.125" bestFit="1" customWidth="1"/>
  </cols>
  <sheetData>
    <row r="1" spans="1:25">
      <c r="A1" s="55" t="s">
        <v>232</v>
      </c>
      <c r="B1" s="72">
        <v>0</v>
      </c>
      <c r="C1" s="55"/>
      <c r="D1" s="55" t="s">
        <v>227</v>
      </c>
      <c r="E1" s="72">
        <v>0</v>
      </c>
      <c r="F1" s="55"/>
      <c r="G1" s="55" t="s">
        <v>221</v>
      </c>
      <c r="H1" s="72">
        <v>0</v>
      </c>
      <c r="I1" s="55"/>
      <c r="J1" s="55" t="s">
        <v>228</v>
      </c>
      <c r="K1" s="72">
        <v>0</v>
      </c>
      <c r="L1" s="72"/>
      <c r="M1" s="55" t="s">
        <v>229</v>
      </c>
      <c r="N1" s="72">
        <v>0</v>
      </c>
      <c r="P1" t="s">
        <v>230</v>
      </c>
      <c r="S1" t="s">
        <v>191</v>
      </c>
      <c r="W1" t="s">
        <v>231</v>
      </c>
      <c r="Y1" t="s">
        <v>234</v>
      </c>
    </row>
    <row r="2" spans="1:25">
      <c r="A2" s="55" t="s">
        <v>190</v>
      </c>
      <c r="B2" s="61">
        <v>27500</v>
      </c>
      <c r="C2" s="55"/>
      <c r="D2" t="s">
        <v>195</v>
      </c>
      <c r="E2" s="54">
        <v>27500</v>
      </c>
      <c r="F2" s="55"/>
      <c r="G2" s="55" t="s">
        <v>189</v>
      </c>
      <c r="H2" s="68">
        <v>0</v>
      </c>
      <c r="I2" s="55"/>
      <c r="J2" s="69" t="s">
        <v>188</v>
      </c>
      <c r="K2" s="71">
        <v>550</v>
      </c>
      <c r="L2" s="71"/>
      <c r="M2" t="s">
        <v>187</v>
      </c>
      <c r="N2">
        <v>550</v>
      </c>
      <c r="P2" t="s">
        <v>186</v>
      </c>
      <c r="S2" s="55" t="s">
        <v>185</v>
      </c>
      <c r="T2" s="55">
        <v>3300</v>
      </c>
      <c r="V2" s="70" t="s">
        <v>184</v>
      </c>
      <c r="W2" t="s">
        <v>183</v>
      </c>
      <c r="Y2" t="s">
        <v>235</v>
      </c>
    </row>
    <row r="3" spans="1:25">
      <c r="A3" s="55" t="s">
        <v>182</v>
      </c>
      <c r="B3" s="61">
        <v>16500</v>
      </c>
      <c r="C3" s="55"/>
      <c r="D3" t="s">
        <v>225</v>
      </c>
      <c r="E3" s="54">
        <v>49500.000000000007</v>
      </c>
      <c r="F3" s="55"/>
      <c r="G3" s="55"/>
      <c r="H3" s="68"/>
      <c r="I3" s="55"/>
      <c r="J3" s="55" t="s">
        <v>181</v>
      </c>
      <c r="K3" s="68">
        <v>330</v>
      </c>
      <c r="L3" s="68"/>
      <c r="M3" s="69" t="s">
        <v>180</v>
      </c>
      <c r="N3" s="71">
        <v>550</v>
      </c>
      <c r="P3" t="s">
        <v>179</v>
      </c>
      <c r="S3" s="55" t="s">
        <v>178</v>
      </c>
      <c r="T3" s="55">
        <v>6600</v>
      </c>
      <c r="V3" s="70" t="s">
        <v>177</v>
      </c>
      <c r="W3" t="s">
        <v>176</v>
      </c>
      <c r="Y3" t="s">
        <v>236</v>
      </c>
    </row>
    <row r="4" spans="1:25">
      <c r="A4" s="55" t="s">
        <v>175</v>
      </c>
      <c r="B4" s="61">
        <v>16500</v>
      </c>
      <c r="C4" s="55"/>
      <c r="D4" t="s">
        <v>226</v>
      </c>
      <c r="E4" s="54">
        <v>33000</v>
      </c>
      <c r="F4" s="55"/>
      <c r="G4" s="55"/>
      <c r="H4" s="55"/>
      <c r="I4" s="55"/>
      <c r="J4" s="55" t="s">
        <v>150</v>
      </c>
      <c r="K4" s="68">
        <v>330</v>
      </c>
      <c r="L4" s="68"/>
      <c r="M4" s="55" t="s">
        <v>174</v>
      </c>
      <c r="N4" s="68">
        <v>330</v>
      </c>
      <c r="P4" t="s">
        <v>173</v>
      </c>
      <c r="S4" s="55" t="s">
        <v>172</v>
      </c>
      <c r="T4" s="55">
        <v>5500</v>
      </c>
      <c r="V4" s="70"/>
      <c r="W4" t="s">
        <v>171</v>
      </c>
    </row>
    <row r="5" spans="1:25">
      <c r="A5" s="69" t="s">
        <v>170</v>
      </c>
      <c r="B5" s="57">
        <v>16500</v>
      </c>
      <c r="C5" s="69"/>
      <c r="D5" t="s">
        <v>204</v>
      </c>
      <c r="E5" s="54">
        <v>55000</v>
      </c>
      <c r="F5" s="69"/>
      <c r="I5" s="69"/>
      <c r="J5" s="55" t="s">
        <v>167</v>
      </c>
      <c r="K5" s="68">
        <v>385</v>
      </c>
      <c r="L5" s="68"/>
      <c r="M5" s="55" t="s">
        <v>150</v>
      </c>
      <c r="N5" s="68">
        <v>330</v>
      </c>
      <c r="P5" t="s">
        <v>193</v>
      </c>
      <c r="S5" s="55" t="s">
        <v>169</v>
      </c>
      <c r="T5" s="55">
        <v>11000</v>
      </c>
      <c r="W5" t="s">
        <v>237</v>
      </c>
    </row>
    <row r="6" spans="1:25">
      <c r="A6" s="55" t="s">
        <v>168</v>
      </c>
      <c r="B6" s="61">
        <v>22000</v>
      </c>
      <c r="C6" s="55"/>
      <c r="D6" t="s">
        <v>202</v>
      </c>
      <c r="E6" s="54">
        <v>38500</v>
      </c>
      <c r="F6" s="55"/>
      <c r="I6" s="55"/>
      <c r="J6" s="55"/>
      <c r="K6" s="55"/>
      <c r="L6" s="55"/>
      <c r="M6" s="55" t="s">
        <v>167</v>
      </c>
      <c r="N6" s="68">
        <v>385</v>
      </c>
      <c r="P6" t="s">
        <v>166</v>
      </c>
      <c r="S6" s="55" t="s">
        <v>165</v>
      </c>
      <c r="T6" s="55">
        <v>5500</v>
      </c>
    </row>
    <row r="7" spans="1:25">
      <c r="A7" s="55" t="s">
        <v>164</v>
      </c>
      <c r="B7" s="61">
        <v>33000</v>
      </c>
      <c r="C7" s="55"/>
      <c r="D7" t="s">
        <v>205</v>
      </c>
      <c r="E7" s="54">
        <v>63800</v>
      </c>
      <c r="F7" s="55"/>
      <c r="I7" s="55"/>
      <c r="J7" s="55"/>
      <c r="K7" s="55"/>
      <c r="L7" s="55"/>
      <c r="M7" s="55" t="s">
        <v>163</v>
      </c>
      <c r="N7" s="55">
        <v>935</v>
      </c>
      <c r="S7" s="55" t="s">
        <v>162</v>
      </c>
      <c r="T7" s="55">
        <v>11000</v>
      </c>
    </row>
    <row r="8" spans="1:25">
      <c r="A8" s="55" t="s">
        <v>161</v>
      </c>
      <c r="B8" s="61">
        <v>27500</v>
      </c>
      <c r="C8" s="55"/>
      <c r="D8" t="s">
        <v>203</v>
      </c>
      <c r="E8" s="54">
        <v>44000</v>
      </c>
      <c r="F8" s="55"/>
      <c r="I8" s="55"/>
      <c r="J8" s="55"/>
      <c r="K8" s="55"/>
      <c r="L8" s="55"/>
      <c r="M8" s="55"/>
      <c r="N8" s="55"/>
      <c r="S8" t="s">
        <v>160</v>
      </c>
      <c r="T8" s="54"/>
    </row>
    <row r="9" spans="1:25">
      <c r="A9" s="55" t="s">
        <v>159</v>
      </c>
      <c r="B9" s="61">
        <v>22000</v>
      </c>
      <c r="C9" s="55"/>
      <c r="D9" t="s">
        <v>206</v>
      </c>
      <c r="E9" s="54">
        <v>71500</v>
      </c>
      <c r="F9" s="55"/>
      <c r="I9" s="55"/>
      <c r="J9" s="55"/>
      <c r="K9" s="55"/>
      <c r="L9" s="55"/>
      <c r="M9" s="55"/>
      <c r="N9" s="55"/>
      <c r="S9" t="s">
        <v>195</v>
      </c>
      <c r="T9" s="54">
        <v>27500</v>
      </c>
    </row>
    <row r="10" spans="1:25">
      <c r="A10" s="55" t="s">
        <v>158</v>
      </c>
      <c r="B10" s="61">
        <v>165000</v>
      </c>
      <c r="C10" s="55"/>
      <c r="F10" s="55"/>
      <c r="G10" s="55"/>
      <c r="H10" s="55"/>
      <c r="I10" s="55"/>
      <c r="J10" s="55"/>
      <c r="K10" s="55"/>
      <c r="L10" s="55"/>
      <c r="M10" s="55"/>
      <c r="N10" s="55"/>
      <c r="S10" t="s">
        <v>200</v>
      </c>
      <c r="T10" s="54">
        <v>44000</v>
      </c>
    </row>
    <row r="11" spans="1:25">
      <c r="A11" s="55" t="s">
        <v>157</v>
      </c>
      <c r="B11" s="61">
        <v>22000</v>
      </c>
      <c r="C11" s="55"/>
      <c r="F11" s="55"/>
      <c r="G11" s="55"/>
      <c r="H11" s="55"/>
      <c r="I11" s="55"/>
      <c r="J11" s="55"/>
      <c r="K11" s="55"/>
      <c r="L11" s="55"/>
      <c r="M11" s="55"/>
      <c r="N11" s="55"/>
      <c r="S11" t="s">
        <v>199</v>
      </c>
      <c r="T11" s="54">
        <v>33000</v>
      </c>
    </row>
    <row r="12" spans="1:25">
      <c r="A12" s="55" t="s">
        <v>156</v>
      </c>
      <c r="B12" s="61">
        <v>16500</v>
      </c>
      <c r="C12" s="55"/>
      <c r="F12" s="55"/>
      <c r="G12" s="55"/>
      <c r="H12" s="55"/>
      <c r="I12" s="55"/>
      <c r="J12" s="55"/>
      <c r="K12" s="55"/>
      <c r="L12" s="55"/>
      <c r="M12" s="55"/>
      <c r="N12" s="55"/>
      <c r="S12" t="s">
        <v>198</v>
      </c>
      <c r="T12" s="54">
        <v>55000</v>
      </c>
    </row>
    <row r="13" spans="1:25">
      <c r="A13" s="55" t="s">
        <v>155</v>
      </c>
      <c r="B13" s="61">
        <v>60500</v>
      </c>
      <c r="C13" s="55"/>
      <c r="F13" s="55"/>
      <c r="G13" s="55"/>
      <c r="H13" s="55"/>
      <c r="I13" s="55"/>
      <c r="J13" s="55"/>
      <c r="K13" s="55"/>
      <c r="L13" s="55"/>
      <c r="M13" s="55"/>
      <c r="N13" s="55"/>
      <c r="S13" t="s">
        <v>197</v>
      </c>
      <c r="T13" s="54">
        <v>38500</v>
      </c>
    </row>
    <row r="14" spans="1:25">
      <c r="A14" s="55" t="s">
        <v>154</v>
      </c>
      <c r="B14" s="61">
        <v>44000</v>
      </c>
      <c r="C14" s="55"/>
      <c r="D14" s="55"/>
      <c r="E14" s="55"/>
      <c r="F14" s="55"/>
      <c r="G14" s="55"/>
      <c r="H14" s="55"/>
      <c r="I14" s="55"/>
      <c r="J14" s="55"/>
      <c r="K14" s="55"/>
      <c r="L14" s="55"/>
      <c r="M14" s="55"/>
      <c r="N14" s="55"/>
      <c r="S14" t="s">
        <v>196</v>
      </c>
      <c r="T14" s="54">
        <v>63800</v>
      </c>
    </row>
    <row r="15" spans="1:25">
      <c r="A15" s="55" t="s">
        <v>153</v>
      </c>
      <c r="B15" s="61">
        <v>46200</v>
      </c>
      <c r="C15" s="55"/>
      <c r="D15" s="55"/>
      <c r="E15" s="55"/>
      <c r="F15" s="55"/>
      <c r="G15" s="55"/>
      <c r="H15" s="55"/>
      <c r="I15" s="55"/>
      <c r="J15" s="55"/>
      <c r="K15" s="55"/>
      <c r="L15" s="55"/>
      <c r="M15" s="55"/>
      <c r="N15" s="55"/>
      <c r="S15" s="67" t="s">
        <v>152</v>
      </c>
      <c r="T15" s="66">
        <v>31735</v>
      </c>
    </row>
    <row r="16" spans="1:25">
      <c r="A16" s="55"/>
      <c r="S16" s="67" t="s">
        <v>151</v>
      </c>
      <c r="T16" s="66">
        <v>45100</v>
      </c>
    </row>
    <row r="17" spans="1:20">
      <c r="A17" s="55"/>
      <c r="S17" s="55" t="s">
        <v>201</v>
      </c>
      <c r="T17" s="61">
        <v>32424</v>
      </c>
    </row>
    <row r="18" spans="1:20">
      <c r="A18" s="55"/>
      <c r="S18" s="55" t="s">
        <v>149</v>
      </c>
      <c r="T18" s="61">
        <v>31874</v>
      </c>
    </row>
    <row r="19" spans="1:20">
      <c r="S19" s="55" t="s">
        <v>148</v>
      </c>
      <c r="T19" s="61">
        <v>31874</v>
      </c>
    </row>
    <row r="20" spans="1:20">
      <c r="S20" s="55" t="s">
        <v>147</v>
      </c>
      <c r="T20" s="61">
        <v>51146</v>
      </c>
    </row>
    <row r="21" spans="1:20">
      <c r="S21" s="55" t="s">
        <v>146</v>
      </c>
      <c r="T21" s="61">
        <v>50596</v>
      </c>
    </row>
    <row r="22" spans="1:20">
      <c r="S22" s="55" t="s">
        <v>145</v>
      </c>
      <c r="T22" s="61">
        <v>50596</v>
      </c>
    </row>
    <row r="23" spans="1:20">
      <c r="A23" s="55"/>
      <c r="B23" s="55"/>
      <c r="T23" s="54"/>
    </row>
    <row r="24" spans="1:20">
      <c r="S24" s="65" t="s">
        <v>144</v>
      </c>
      <c r="T24" s="64" t="s">
        <v>143</v>
      </c>
    </row>
    <row r="25" spans="1:20">
      <c r="S25" s="63" t="s">
        <v>142</v>
      </c>
      <c r="T25" s="60">
        <v>20185</v>
      </c>
    </row>
    <row r="26" spans="1:20">
      <c r="S26" s="63" t="s">
        <v>141</v>
      </c>
      <c r="T26" s="60">
        <v>20185</v>
      </c>
    </row>
    <row r="27" spans="1:20">
      <c r="S27" s="63" t="s">
        <v>140</v>
      </c>
      <c r="T27" s="60">
        <v>19635</v>
      </c>
    </row>
    <row r="28" spans="1:20">
      <c r="S28" s="63" t="s">
        <v>139</v>
      </c>
      <c r="T28" s="60">
        <v>19635</v>
      </c>
    </row>
    <row r="29" spans="1:20">
      <c r="S29" s="63" t="s">
        <v>138</v>
      </c>
      <c r="T29" s="60">
        <v>19635</v>
      </c>
    </row>
    <row r="30" spans="1:20">
      <c r="S30" s="63" t="s">
        <v>137</v>
      </c>
      <c r="T30" s="60">
        <v>19635</v>
      </c>
    </row>
    <row r="31" spans="1:20">
      <c r="S31" s="63" t="s">
        <v>136</v>
      </c>
      <c r="T31" s="60">
        <v>19635</v>
      </c>
    </row>
    <row r="32" spans="1:20">
      <c r="S32" s="63" t="s">
        <v>135</v>
      </c>
      <c r="T32" s="60">
        <v>19635</v>
      </c>
    </row>
    <row r="33" spans="3:20">
      <c r="S33" s="55" t="s">
        <v>134</v>
      </c>
      <c r="T33" s="61">
        <v>20185</v>
      </c>
    </row>
    <row r="34" spans="3:20">
      <c r="S34" s="55" t="s">
        <v>133</v>
      </c>
      <c r="T34" s="61">
        <v>20185</v>
      </c>
    </row>
    <row r="35" spans="3:20">
      <c r="S35" s="55" t="s">
        <v>132</v>
      </c>
      <c r="T35" s="61">
        <v>19635</v>
      </c>
    </row>
    <row r="36" spans="3:20">
      <c r="S36" s="55" t="s">
        <v>131</v>
      </c>
      <c r="T36" s="61">
        <v>19635</v>
      </c>
    </row>
    <row r="37" spans="3:20">
      <c r="S37" s="55" t="s">
        <v>130</v>
      </c>
      <c r="T37" s="61">
        <v>19635</v>
      </c>
    </row>
    <row r="38" spans="3:20">
      <c r="S38" s="55" t="s">
        <v>129</v>
      </c>
      <c r="T38" s="61">
        <v>19635</v>
      </c>
    </row>
    <row r="39" spans="3:20">
      <c r="S39" s="55" t="s">
        <v>128</v>
      </c>
      <c r="T39" s="61">
        <v>19635</v>
      </c>
    </row>
    <row r="40" spans="3:20">
      <c r="S40" s="55" t="s">
        <v>127</v>
      </c>
      <c r="T40" s="56">
        <v>19635</v>
      </c>
    </row>
    <row r="41" spans="3:20">
      <c r="S41" s="59" t="s">
        <v>126</v>
      </c>
      <c r="T41" s="62">
        <v>33275</v>
      </c>
    </row>
    <row r="42" spans="3:20">
      <c r="S42" s="59" t="s">
        <v>125</v>
      </c>
      <c r="T42" s="62">
        <v>33275</v>
      </c>
    </row>
    <row r="43" spans="3:20">
      <c r="S43" s="59" t="s">
        <v>124</v>
      </c>
      <c r="T43" s="62">
        <v>32725</v>
      </c>
    </row>
    <row r="44" spans="3:20">
      <c r="S44" s="59" t="s">
        <v>123</v>
      </c>
      <c r="T44" s="62">
        <v>32725</v>
      </c>
    </row>
    <row r="45" spans="3:20">
      <c r="S45" s="59" t="s">
        <v>122</v>
      </c>
      <c r="T45" s="62">
        <v>32725</v>
      </c>
    </row>
    <row r="46" spans="3:20">
      <c r="C46" s="55"/>
      <c r="D46" s="55"/>
      <c r="E46" s="55"/>
      <c r="F46" s="55"/>
      <c r="G46" s="55"/>
      <c r="H46" s="55"/>
      <c r="I46" s="55"/>
      <c r="J46" s="55"/>
      <c r="K46" s="55"/>
      <c r="L46" s="55"/>
      <c r="M46" s="55"/>
      <c r="N46" s="55"/>
      <c r="S46" s="59" t="s">
        <v>121</v>
      </c>
      <c r="T46" s="62">
        <v>32725</v>
      </c>
    </row>
    <row r="47" spans="3:20">
      <c r="S47" s="59" t="s">
        <v>120</v>
      </c>
      <c r="T47" s="62">
        <v>32725</v>
      </c>
    </row>
    <row r="48" spans="3:20">
      <c r="S48" s="59" t="s">
        <v>119</v>
      </c>
      <c r="T48" s="58">
        <v>32725</v>
      </c>
    </row>
    <row r="49" spans="19:20">
      <c r="S49" s="55" t="s">
        <v>118</v>
      </c>
      <c r="T49" s="61">
        <v>54780</v>
      </c>
    </row>
    <row r="50" spans="19:20">
      <c r="S50" s="55" t="s">
        <v>117</v>
      </c>
      <c r="T50" s="61">
        <v>54780</v>
      </c>
    </row>
    <row r="51" spans="19:20">
      <c r="S51" s="55" t="s">
        <v>116</v>
      </c>
      <c r="T51" s="61">
        <v>54230</v>
      </c>
    </row>
    <row r="52" spans="19:20">
      <c r="S52" s="55" t="s">
        <v>115</v>
      </c>
      <c r="T52" s="61">
        <v>54230</v>
      </c>
    </row>
    <row r="53" spans="19:20">
      <c r="S53" s="55" t="s">
        <v>114</v>
      </c>
      <c r="T53" s="61">
        <v>54230</v>
      </c>
    </row>
    <row r="54" spans="19:20">
      <c r="S54" s="55" t="s">
        <v>113</v>
      </c>
      <c r="T54" s="61">
        <v>54230</v>
      </c>
    </row>
    <row r="55" spans="19:20">
      <c r="S55" s="55" t="s">
        <v>112</v>
      </c>
      <c r="T55" s="61">
        <v>54230</v>
      </c>
    </row>
    <row r="56" spans="19:20">
      <c r="S56" s="55" t="s">
        <v>111</v>
      </c>
      <c r="T56" s="56">
        <v>54230</v>
      </c>
    </row>
    <row r="57" spans="19:20">
      <c r="S57" s="55"/>
      <c r="T57" s="55"/>
    </row>
    <row r="58" spans="19:20">
      <c r="S58" s="55" t="s">
        <v>110</v>
      </c>
      <c r="T58" s="61">
        <v>19835</v>
      </c>
    </row>
    <row r="59" spans="19:20">
      <c r="S59" s="55" t="s">
        <v>109</v>
      </c>
      <c r="T59" s="61">
        <v>19450</v>
      </c>
    </row>
    <row r="60" spans="19:20">
      <c r="S60" s="55" t="s">
        <v>108</v>
      </c>
      <c r="T60" s="61">
        <v>19285</v>
      </c>
    </row>
    <row r="61" spans="19:20">
      <c r="S61" s="55" t="s">
        <v>107</v>
      </c>
      <c r="T61" s="61">
        <v>18900</v>
      </c>
    </row>
    <row r="62" spans="19:20">
      <c r="S62" s="55" t="s">
        <v>106</v>
      </c>
      <c r="T62" s="61">
        <v>19285</v>
      </c>
    </row>
    <row r="63" spans="19:20">
      <c r="S63" s="55" t="s">
        <v>105</v>
      </c>
      <c r="T63" s="61">
        <v>18900</v>
      </c>
    </row>
    <row r="64" spans="19:20">
      <c r="S64" s="55" t="s">
        <v>104</v>
      </c>
      <c r="T64" s="61">
        <v>19285</v>
      </c>
    </row>
    <row r="65" spans="19:20">
      <c r="S65" s="55" t="s">
        <v>103</v>
      </c>
      <c r="T65" s="56">
        <v>18900</v>
      </c>
    </row>
    <row r="66" spans="19:20">
      <c r="S66" s="59" t="s">
        <v>102</v>
      </c>
      <c r="T66" s="62">
        <v>35135</v>
      </c>
    </row>
    <row r="67" spans="19:20">
      <c r="S67" s="59" t="s">
        <v>101</v>
      </c>
      <c r="T67" s="62">
        <v>34750</v>
      </c>
    </row>
    <row r="68" spans="19:20">
      <c r="S68" s="59" t="s">
        <v>100</v>
      </c>
      <c r="T68" s="62">
        <v>34585</v>
      </c>
    </row>
    <row r="69" spans="19:20">
      <c r="S69" s="59" t="s">
        <v>99</v>
      </c>
      <c r="T69" s="62">
        <v>34200</v>
      </c>
    </row>
    <row r="70" spans="19:20">
      <c r="S70" s="59" t="s">
        <v>98</v>
      </c>
      <c r="T70" s="62">
        <v>34585</v>
      </c>
    </row>
    <row r="71" spans="19:20">
      <c r="S71" s="59" t="s">
        <v>97</v>
      </c>
      <c r="T71" s="62">
        <v>34200</v>
      </c>
    </row>
    <row r="72" spans="19:20">
      <c r="S72" s="59" t="s">
        <v>96</v>
      </c>
      <c r="T72" s="62">
        <v>34585</v>
      </c>
    </row>
    <row r="73" spans="19:20">
      <c r="S73" s="59" t="s">
        <v>95</v>
      </c>
      <c r="T73" s="58">
        <v>34200</v>
      </c>
    </row>
    <row r="74" spans="19:20">
      <c r="S74" s="55" t="s">
        <v>94</v>
      </c>
      <c r="T74" s="61">
        <v>53135</v>
      </c>
    </row>
    <row r="75" spans="19:20">
      <c r="S75" s="55" t="s">
        <v>93</v>
      </c>
      <c r="T75" s="61">
        <v>52750</v>
      </c>
    </row>
    <row r="76" spans="19:20">
      <c r="S76" s="55" t="s">
        <v>92</v>
      </c>
      <c r="T76" s="61">
        <v>52585</v>
      </c>
    </row>
    <row r="77" spans="19:20">
      <c r="S77" s="55" t="s">
        <v>91</v>
      </c>
      <c r="T77" s="61">
        <v>52200</v>
      </c>
    </row>
    <row r="78" spans="19:20">
      <c r="S78" s="55" t="s">
        <v>90</v>
      </c>
      <c r="T78" s="61">
        <v>52585</v>
      </c>
    </row>
    <row r="79" spans="19:20">
      <c r="S79" s="55" t="s">
        <v>89</v>
      </c>
      <c r="T79" s="61">
        <v>52200</v>
      </c>
    </row>
    <row r="80" spans="19:20">
      <c r="S80" s="55" t="s">
        <v>88</v>
      </c>
      <c r="T80" s="61">
        <v>52585</v>
      </c>
    </row>
    <row r="81" spans="19:20">
      <c r="S81" s="55" t="s">
        <v>87</v>
      </c>
      <c r="T81" s="56">
        <v>52200</v>
      </c>
    </row>
    <row r="82" spans="19:20">
      <c r="S82" s="55"/>
      <c r="T82" s="55"/>
    </row>
    <row r="83" spans="19:20">
      <c r="S83" s="55" t="s">
        <v>86</v>
      </c>
      <c r="T83" s="61">
        <v>20935</v>
      </c>
    </row>
    <row r="84" spans="19:20">
      <c r="S84" s="55" t="s">
        <v>85</v>
      </c>
      <c r="T84" s="61">
        <v>20550</v>
      </c>
    </row>
    <row r="85" spans="19:20">
      <c r="S85" s="55" t="s">
        <v>84</v>
      </c>
      <c r="T85" s="61">
        <v>20385</v>
      </c>
    </row>
    <row r="86" spans="19:20">
      <c r="S86" s="55" t="s">
        <v>83</v>
      </c>
      <c r="T86" s="61">
        <v>20000</v>
      </c>
    </row>
    <row r="87" spans="19:20">
      <c r="S87" s="55" t="s">
        <v>82</v>
      </c>
      <c r="T87" s="61">
        <v>20385</v>
      </c>
    </row>
    <row r="88" spans="19:20">
      <c r="S88" s="55" t="s">
        <v>81</v>
      </c>
      <c r="T88" s="61">
        <v>20000</v>
      </c>
    </row>
    <row r="89" spans="19:20">
      <c r="S89" s="55" t="s">
        <v>80</v>
      </c>
      <c r="T89" s="61">
        <v>20385</v>
      </c>
    </row>
    <row r="90" spans="19:20">
      <c r="S90" s="55" t="s">
        <v>79</v>
      </c>
      <c r="T90" s="56">
        <v>20000</v>
      </c>
    </row>
    <row r="91" spans="19:20">
      <c r="S91" s="59" t="s">
        <v>78</v>
      </c>
      <c r="T91" s="60">
        <v>35935</v>
      </c>
    </row>
    <row r="92" spans="19:20">
      <c r="S92" s="59" t="s">
        <v>77</v>
      </c>
      <c r="T92" s="60">
        <v>35550</v>
      </c>
    </row>
    <row r="93" spans="19:20">
      <c r="S93" s="59" t="s">
        <v>76</v>
      </c>
      <c r="T93" s="60">
        <v>35385</v>
      </c>
    </row>
    <row r="94" spans="19:20">
      <c r="S94" s="59" t="s">
        <v>75</v>
      </c>
      <c r="T94" s="60">
        <v>35000</v>
      </c>
    </row>
    <row r="95" spans="19:20">
      <c r="S95" s="59" t="s">
        <v>74</v>
      </c>
      <c r="T95" s="60">
        <v>35385</v>
      </c>
    </row>
    <row r="96" spans="19:20">
      <c r="S96" s="59" t="s">
        <v>73</v>
      </c>
      <c r="T96" s="60">
        <v>35000</v>
      </c>
    </row>
    <row r="97" spans="19:20">
      <c r="S97" s="59" t="s">
        <v>72</v>
      </c>
      <c r="T97" s="60">
        <v>35385</v>
      </c>
    </row>
    <row r="98" spans="19:20">
      <c r="S98" s="59" t="s">
        <v>71</v>
      </c>
      <c r="T98" s="58">
        <v>35000</v>
      </c>
    </row>
    <row r="99" spans="19:20">
      <c r="S99" s="55" t="s">
        <v>70</v>
      </c>
      <c r="T99" s="57">
        <v>55935</v>
      </c>
    </row>
    <row r="100" spans="19:20">
      <c r="S100" s="55" t="s">
        <v>69</v>
      </c>
      <c r="T100" s="57">
        <v>55550</v>
      </c>
    </row>
    <row r="101" spans="19:20">
      <c r="S101" s="55" t="s">
        <v>68</v>
      </c>
      <c r="T101" s="57">
        <v>55385</v>
      </c>
    </row>
    <row r="102" spans="19:20">
      <c r="S102" s="55" t="s">
        <v>67</v>
      </c>
      <c r="T102" s="57">
        <v>55000</v>
      </c>
    </row>
    <row r="103" spans="19:20">
      <c r="S103" s="55" t="s">
        <v>66</v>
      </c>
      <c r="T103" s="57">
        <v>55385</v>
      </c>
    </row>
    <row r="104" spans="19:20">
      <c r="S104" s="55" t="s">
        <v>65</v>
      </c>
      <c r="T104" s="57">
        <v>55000</v>
      </c>
    </row>
    <row r="105" spans="19:20">
      <c r="S105" s="55" t="s">
        <v>64</v>
      </c>
      <c r="T105" s="57">
        <v>55385</v>
      </c>
    </row>
    <row r="106" spans="19:20">
      <c r="S106" s="55" t="s">
        <v>63</v>
      </c>
      <c r="T106" s="56">
        <v>55000</v>
      </c>
    </row>
    <row r="107" spans="19:20">
      <c r="S107" s="55"/>
      <c r="T107" s="55"/>
    </row>
    <row r="108" spans="19:20">
      <c r="S108" s="55" t="s">
        <v>62</v>
      </c>
      <c r="T108" s="61">
        <v>20935</v>
      </c>
    </row>
    <row r="109" spans="19:20">
      <c r="S109" s="55" t="s">
        <v>61</v>
      </c>
      <c r="T109" s="61">
        <v>20550</v>
      </c>
    </row>
    <row r="110" spans="19:20">
      <c r="S110" s="55" t="s">
        <v>60</v>
      </c>
      <c r="T110" s="61">
        <v>20385</v>
      </c>
    </row>
    <row r="111" spans="19:20">
      <c r="S111" s="55" t="s">
        <v>59</v>
      </c>
      <c r="T111" s="61">
        <v>20000</v>
      </c>
    </row>
    <row r="112" spans="19:20">
      <c r="S112" s="55" t="s">
        <v>58</v>
      </c>
      <c r="T112" s="61">
        <v>20385</v>
      </c>
    </row>
    <row r="113" spans="19:20">
      <c r="S113" s="55" t="s">
        <v>57</v>
      </c>
      <c r="T113" s="61">
        <v>20000</v>
      </c>
    </row>
    <row r="114" spans="19:20">
      <c r="S114" s="55" t="s">
        <v>56</v>
      </c>
      <c r="T114" s="61">
        <v>20385</v>
      </c>
    </row>
    <row r="115" spans="19:20">
      <c r="S115" s="55" t="s">
        <v>55</v>
      </c>
      <c r="T115" s="56">
        <v>20000</v>
      </c>
    </row>
    <row r="116" spans="19:20">
      <c r="S116" s="59" t="s">
        <v>54</v>
      </c>
      <c r="T116" s="60">
        <v>20935</v>
      </c>
    </row>
    <row r="117" spans="19:20">
      <c r="S117" s="59" t="s">
        <v>53</v>
      </c>
      <c r="T117" s="60">
        <v>20550</v>
      </c>
    </row>
    <row r="118" spans="19:20">
      <c r="S118" s="59" t="s">
        <v>52</v>
      </c>
      <c r="T118" s="60">
        <v>20385</v>
      </c>
    </row>
    <row r="119" spans="19:20">
      <c r="S119" s="59" t="s">
        <v>51</v>
      </c>
      <c r="T119" s="60">
        <v>20000</v>
      </c>
    </row>
    <row r="120" spans="19:20">
      <c r="S120" s="59" t="s">
        <v>50</v>
      </c>
      <c r="T120" s="60">
        <v>20385</v>
      </c>
    </row>
    <row r="121" spans="19:20">
      <c r="S121" s="59" t="s">
        <v>49</v>
      </c>
      <c r="T121" s="60">
        <v>20000</v>
      </c>
    </row>
    <row r="122" spans="19:20">
      <c r="S122" s="59" t="s">
        <v>48</v>
      </c>
      <c r="T122" s="60">
        <v>20385</v>
      </c>
    </row>
    <row r="123" spans="19:20">
      <c r="S123" s="59" t="s">
        <v>47</v>
      </c>
      <c r="T123" s="58">
        <v>20000</v>
      </c>
    </row>
    <row r="124" spans="19:20">
      <c r="S124" s="55" t="s">
        <v>46</v>
      </c>
      <c r="T124" s="57">
        <v>20935</v>
      </c>
    </row>
    <row r="125" spans="19:20">
      <c r="S125" s="55" t="s">
        <v>45</v>
      </c>
      <c r="T125" s="57">
        <v>20550</v>
      </c>
    </row>
    <row r="126" spans="19:20">
      <c r="S126" s="55" t="s">
        <v>44</v>
      </c>
      <c r="T126" s="57">
        <v>20385</v>
      </c>
    </row>
    <row r="127" spans="19:20">
      <c r="S127" s="55" t="s">
        <v>43</v>
      </c>
      <c r="T127" s="57">
        <v>20000</v>
      </c>
    </row>
    <row r="128" spans="19:20">
      <c r="S128" s="55" t="s">
        <v>42</v>
      </c>
      <c r="T128" s="57">
        <v>20385</v>
      </c>
    </row>
    <row r="129" spans="19:20">
      <c r="S129" s="55" t="s">
        <v>41</v>
      </c>
      <c r="T129" s="57">
        <v>20000</v>
      </c>
    </row>
    <row r="130" spans="19:20">
      <c r="S130" s="55" t="s">
        <v>40</v>
      </c>
      <c r="T130" s="57">
        <v>20385</v>
      </c>
    </row>
    <row r="131" spans="19:20">
      <c r="S131" s="55" t="s">
        <v>39</v>
      </c>
      <c r="T131" s="56">
        <v>20000</v>
      </c>
    </row>
    <row r="154" spans="1:2">
      <c r="A154" s="55"/>
      <c r="B154" s="55"/>
    </row>
  </sheetData>
  <phoneticPr fontId="2"/>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131BD3-1991-4408-8904-F5328DB30DF1}">
  <sheetPr codeName="Sheet3"/>
  <dimension ref="A1:M38"/>
  <sheetViews>
    <sheetView showGridLines="0" showRowColHeaders="0" zoomScale="115" zoomScaleNormal="115" workbookViewId="0"/>
  </sheetViews>
  <sheetFormatPr defaultColWidth="0" defaultRowHeight="18" customHeight="1" zeroHeight="1"/>
  <cols>
    <col min="1" max="1" width="10" customWidth="1"/>
    <col min="2" max="13" width="8.75" customWidth="1"/>
    <col min="14" max="16384" width="8.75" hidden="1"/>
  </cols>
  <sheetData>
    <row r="1" spans="1:1" ht="18.75"/>
    <row r="2" spans="1:1" ht="18.75">
      <c r="A2" s="89" t="s">
        <v>208</v>
      </c>
    </row>
    <row r="3" spans="1:1" ht="18.75">
      <c r="A3" s="89" t="s">
        <v>209</v>
      </c>
    </row>
    <row r="4" spans="1:1" ht="18.75">
      <c r="A4" s="89" t="s">
        <v>210</v>
      </c>
    </row>
    <row r="5" spans="1:1" ht="18.75"/>
    <row r="6" spans="1:1" ht="18.75">
      <c r="A6" s="89"/>
    </row>
    <row r="7" spans="1:1" ht="18.75">
      <c r="A7" s="90" t="s">
        <v>211</v>
      </c>
    </row>
    <row r="8" spans="1:1" ht="18.75"/>
    <row r="9" spans="1:1" ht="18.75"/>
    <row r="10" spans="1:1" ht="18.75"/>
    <row r="11" spans="1:1" ht="18.75"/>
    <row r="12" spans="1:1" ht="18.75"/>
    <row r="13" spans="1:1" ht="18.75"/>
    <row r="14" spans="1:1" ht="18.75"/>
    <row r="15" spans="1:1" ht="18.75"/>
    <row r="16" spans="1:1" ht="18.75"/>
    <row r="17" spans="1:10" ht="18.75"/>
    <row r="18" spans="1:10" ht="18.75"/>
    <row r="19" spans="1:10" ht="18.75"/>
    <row r="20" spans="1:10" ht="18.75"/>
    <row r="21" spans="1:10" ht="18.75"/>
    <row r="22" spans="1:10" ht="18.75"/>
    <row r="23" spans="1:10" ht="18.75"/>
    <row r="24" spans="1:10" ht="18.75">
      <c r="B24" t="s">
        <v>212</v>
      </c>
      <c r="F24" s="91" t="s">
        <v>213</v>
      </c>
      <c r="J24" s="92" t="s">
        <v>214</v>
      </c>
    </row>
    <row r="25" spans="1:10" ht="18.75"/>
    <row r="26" spans="1:10" ht="18.75"/>
    <row r="27" spans="1:10" ht="18.75">
      <c r="A27" s="93" t="s">
        <v>215</v>
      </c>
    </row>
    <row r="28" spans="1:10" ht="18.75"/>
    <row r="29" spans="1:10" ht="18.75"/>
    <row r="30" spans="1:10" ht="18.75"/>
    <row r="31" spans="1:10" ht="18.75"/>
    <row r="32" spans="1:10" ht="18.75"/>
    <row r="33" spans="2:8" ht="18.75"/>
    <row r="34" spans="2:8" ht="18.75">
      <c r="B34" s="91" t="s">
        <v>216</v>
      </c>
      <c r="H34" s="91" t="s">
        <v>217</v>
      </c>
    </row>
    <row r="35" spans="2:8" ht="18.75"/>
    <row r="36" spans="2:8" ht="18.75"/>
    <row r="37" spans="2:8" ht="18.75">
      <c r="B37" s="89" t="s">
        <v>218</v>
      </c>
    </row>
    <row r="38" spans="2:8" ht="18.75"/>
  </sheetData>
  <phoneticPr fontId="2"/>
  <pageMargins left="0.7" right="0.7" top="0.75" bottom="0.75" header="0.3" footer="0.3"/>
  <pageSetup paperSize="9" orientation="portrait" verticalDpi="0" r:id="rId1"/>
  <drawing r:id="rId2"/>
</worksheet>
</file>

<file path=docMetadata/LabelInfo.xml><?xml version="1.0" encoding="utf-8"?>
<clbl:labelList xmlns:clbl="http://schemas.microsoft.com/office/2020/mipLabelMetadata">
  <clbl:label id="{435344fe-0c92-4799-b387-7ba8344eea9b}" enabled="1" method="Privileged" siteId="{89efe17d-652e-459d-9195-35e8bc1aced5}"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注文書記入例</vt:lpstr>
      <vt:lpstr>注文書</vt:lpstr>
      <vt:lpstr>リスト</vt:lpstr>
      <vt:lpstr>立札について</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帝人ｿﾚｲﾕ 寺山 香織</dc:creator>
  <cp:lastModifiedBy>森　貴広</cp:lastModifiedBy>
  <dcterms:created xsi:type="dcterms:W3CDTF">2025-07-23T08:50:30Z</dcterms:created>
  <dcterms:modified xsi:type="dcterms:W3CDTF">2026-06-03T03:04:57Z</dcterms:modified>
</cp:coreProperties>
</file>